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2"/>
  </bookViews>
  <sheets>
    <sheet name="zał. 2 harm działań" sheetId="1" state="hidden" r:id="rId1"/>
    <sheet name="knw" sheetId="2" state="hidden" r:id="rId2"/>
    <sheet name="ktj" sheetId="3" r:id="rId3"/>
    <sheet name="kww" sheetId="4" state="hidden" r:id="rId4"/>
    <sheet name="kws" sheetId="5" state="hidden" r:id="rId5"/>
  </sheets>
  <definedNames>
    <definedName name="_xlnm.Print_Area" localSheetId="0">'zał. 2 harm działań'!$A$1:$H$95</definedName>
    <definedName name="_xlnm.Print_Titles" localSheetId="0">'zał. 2 harm działań'!$10:$11</definedName>
  </definedNames>
  <calcPr fullCalcOnLoad="1"/>
</workbook>
</file>

<file path=xl/sharedStrings.xml><?xml version="1.0" encoding="utf-8"?>
<sst xmlns="http://schemas.openxmlformats.org/spreadsheetml/2006/main" count="234" uniqueCount="111">
  <si>
    <t>................................................</t>
  </si>
  <si>
    <t xml:space="preserve"> Numer pozycji z zestawienia zbiorczego 
załącznika nr 1</t>
  </si>
  <si>
    <t>OGÓŁEM</t>
  </si>
  <si>
    <t>* - niewłaściwe skreślić</t>
  </si>
  <si>
    <t>Data</t>
  </si>
  <si>
    <t>zawodnicy</t>
  </si>
  <si>
    <t>osoby towarzyszące</t>
  </si>
  <si>
    <t xml:space="preserve">HARMONOGRAM PLANOWANYCH DZIAŁAŃ </t>
  </si>
  <si>
    <r>
      <t xml:space="preserve">OD                    </t>
    </r>
    <r>
      <rPr>
        <b/>
        <sz val="8.5"/>
        <rFont val="Arial CE"/>
        <family val="0"/>
      </rPr>
      <t>(RRRR-MM-DD)</t>
    </r>
  </si>
  <si>
    <r>
      <t xml:space="preserve">DO                    </t>
    </r>
    <r>
      <rPr>
        <b/>
        <sz val="8.5"/>
        <rFont val="Arial CE"/>
        <family val="0"/>
      </rPr>
      <t>(RRRR-MM-DD)</t>
    </r>
  </si>
  <si>
    <t>Liczba osób</t>
  </si>
  <si>
    <t>Lp</t>
  </si>
  <si>
    <t xml:space="preserve">Miejsce akcji zgodnie z jej realizacją (miasto / kraj) </t>
  </si>
  <si>
    <t>Środki budżetowe</t>
  </si>
  <si>
    <t>(sporządzić dla poz. 1-5 zał. nr 1)</t>
  </si>
  <si>
    <t>Załącznik nr 2 do oferty/umowy*  …………………………………………..</t>
  </si>
  <si>
    <t>- w przypadku planowania większej liczby działań dodać dodatkowy wiersz</t>
  </si>
  <si>
    <t>osoba uprawniona</t>
  </si>
  <si>
    <t>(pieczątka i podpis)</t>
  </si>
  <si>
    <t>(pieczątka)</t>
  </si>
  <si>
    <t>PŚ Font Blanca, Andora</t>
  </si>
  <si>
    <t>PP Szczyrk, Polska</t>
  </si>
  <si>
    <t>PP, MP PEŚ, Korbielów, Polska</t>
  </si>
  <si>
    <t>ME Nicolosi, Catania, Włochy</t>
  </si>
  <si>
    <t>Pierra Menta, Arêches-Beaufort en Savoie</t>
  </si>
  <si>
    <t>Zakopane, Polska</t>
  </si>
  <si>
    <t>Santa Katerina Valfurva</t>
  </si>
  <si>
    <t>Stubaital, Austria</t>
  </si>
  <si>
    <t>Maso Corto, Włochy</t>
  </si>
  <si>
    <t>Chęciny/POL - ktj</t>
  </si>
  <si>
    <t>Wojcieszów/POL - ktj</t>
  </si>
  <si>
    <t>Prokletije/Czarnogóra - ktj</t>
  </si>
  <si>
    <t>Hagengebirge/AUT - ktj</t>
  </si>
  <si>
    <t>Kanin/SLO - ktj</t>
  </si>
  <si>
    <t>Picos de Europa/ESP - ktj</t>
  </si>
  <si>
    <t>Tennengebirge/AUT - ktj</t>
  </si>
  <si>
    <t>Leogander Steinberge/AUT - ktj</t>
  </si>
  <si>
    <t>Hoher Goll/AUT - ktj</t>
  </si>
  <si>
    <t>Hubei/Chiny - ktj</t>
  </si>
  <si>
    <t>Podlesice/Polska - ktj</t>
  </si>
  <si>
    <t>Zgrupowania Grupy Młodzieżowej/POL</t>
  </si>
  <si>
    <t>Zgrupowania Grupy Młodzieżowej/EUR</t>
  </si>
  <si>
    <t>NRWS/EUR</t>
  </si>
  <si>
    <t>UIAA Ice Climbing EC/FRA</t>
  </si>
  <si>
    <t>UIAA Ice Climbing WC Saas Fee/SUI</t>
  </si>
  <si>
    <t>UIAA Ice Climbing WC Rabenstein/ITA</t>
  </si>
  <si>
    <t>UIAA Ice Climbing WC Cheongsong/KOR</t>
  </si>
  <si>
    <t>UIAA Ice Climbing EC Oulu/FIN</t>
  </si>
  <si>
    <t>Fitz Roy, Poincenot, Guillamet/ARG</t>
  </si>
  <si>
    <t>Norwegia</t>
  </si>
  <si>
    <t>Patagonia, Cerro Torre/ARG</t>
  </si>
  <si>
    <t>Alpy I półrocze</t>
  </si>
  <si>
    <t>Ziemia Baffina/KAN</t>
  </si>
  <si>
    <t>Góry Skaliste/CAN</t>
  </si>
  <si>
    <t>Tsaranoro/Magadaskar</t>
  </si>
  <si>
    <t>Alpy II półrocze</t>
  </si>
  <si>
    <t>Kaukaz Centralny/Gruzja</t>
  </si>
  <si>
    <t>Kaukaz/ROS</t>
  </si>
  <si>
    <t>Fiord Tasermiut/Grenlandia</t>
  </si>
  <si>
    <t>Bugaboos/CAN</t>
  </si>
  <si>
    <t>Prokletje/ALB</t>
  </si>
  <si>
    <t>Himalaje/NEP</t>
  </si>
  <si>
    <t>Humla/NEP</t>
  </si>
  <si>
    <t>Tybet Wschodni/Chiny</t>
  </si>
  <si>
    <t>KKN (C) Tarnów (hala)</t>
  </si>
  <si>
    <t>PPJ (B) Katowice (hala)</t>
  </si>
  <si>
    <t>MPJ (P) Sosnowiec (hala)</t>
  </si>
  <si>
    <t>MPJ (B) Warszawa (hala)</t>
  </si>
  <si>
    <t>MPJ (T) Kraków (hala)</t>
  </si>
  <si>
    <t>PPS (B) Zakopane (plener)</t>
  </si>
  <si>
    <t>PPJ (B) Wrocław (hala)</t>
  </si>
  <si>
    <t>PP (P) Lądek Zdrój (plener)</t>
  </si>
  <si>
    <t>PP (C) Lądek Zdrój (plener)</t>
  </si>
  <si>
    <t>PPJ i PPS (P) Wrocław (hala)</t>
  </si>
  <si>
    <t>MPS (B) Gdańsk (hala)</t>
  </si>
  <si>
    <t>PPS (B) Kraków (hala)</t>
  </si>
  <si>
    <t>NARCIARSTWO WYSOKOGÓRSKIE</t>
  </si>
  <si>
    <t>TATERNICTWO JASKINIOWE</t>
  </si>
  <si>
    <t>WSPINACZKA WYSOKOGÓRSKA</t>
  </si>
  <si>
    <t>WSPINACZKA SPORTOWA</t>
  </si>
  <si>
    <t>PP 2019 Sprint Zakopane, Polska</t>
  </si>
  <si>
    <t>UIAA Ice Climbing WC Hohhoy/CHN</t>
  </si>
  <si>
    <t>UIAA Ice Climbing ME Kirov/ROS i WC</t>
  </si>
  <si>
    <t>MPS / PPJ (C) Warszawa</t>
  </si>
  <si>
    <t>KKN SiM (B) Warszawa (hala)</t>
  </si>
  <si>
    <t>MŚ (P, B, C, T) Innsbruck/AUT (plener/hala)</t>
  </si>
  <si>
    <t>PPS / MPJ (C) Łódź</t>
  </si>
  <si>
    <t>„Program dofinansowania ze środków budżetu państwa zadań związanych 
z przygotowaniem zawodników kadry narodowej do udziału w mistrzostwach świata i Europy w sportach nieolimpijskich w 2018 roku”</t>
  </si>
  <si>
    <t>Patagonia, El Chalten/ARG</t>
  </si>
  <si>
    <t>Nazwisko i imię uczestników</t>
  </si>
  <si>
    <t>Nazwisko i imię KN</t>
  </si>
  <si>
    <t>Nazwisko i imię Trenerzy/Os. Tow</t>
  </si>
  <si>
    <t>Agnieszka Szrek-Burczyk, Sonia Dudziak, Adam Łada</t>
  </si>
  <si>
    <t>Robert Matuszczak, Zbigniew Tabaczyński</t>
  </si>
  <si>
    <t>Dariusz Lubomski, Michał Humienik</t>
  </si>
  <si>
    <t>Radosław Paternoga, Filip Filar</t>
  </si>
  <si>
    <t>Piotr Sienkiewicz</t>
  </si>
  <si>
    <t>Ida Chojnacka, Mariusz Robak</t>
  </si>
  <si>
    <t>Marek Jędrzejczak, Arkadiusz Brzoza</t>
  </si>
  <si>
    <t>Łukasz Woroniec, Krzysztof Wypych</t>
  </si>
  <si>
    <t>Rajmund Kondratowicz</t>
  </si>
  <si>
    <t>Michał Ciszewski, Ewa Wójcik, Agata Klewar</t>
  </si>
  <si>
    <t>Włodzimierz Porębski, Andrzej Ciszewski, Andrzej Porębski</t>
  </si>
  <si>
    <t>Paulina Pichowiak</t>
  </si>
  <si>
    <t>Mateusz Golicz, Jacek Szczygieł</t>
  </si>
  <si>
    <t>Paweł Ramatowski, Michał Kuryłowicz</t>
  </si>
  <si>
    <t>Michał Ciszewski, Ewa Wójcik, Agata Klewar, Paweł Ramatowski, Krzysztof Kukułka</t>
  </si>
  <si>
    <t>Robert Matuszczak, Andrzej Ciszewski</t>
  </si>
  <si>
    <t>Robert Matuszczak, Mateusz Golicz, Andrzej Ciszewski, Piotr Stelmach, Włodzimierz Porębski, Jacek Szczygieł, Marek Jędrzejczak, Filip Filar, Krzysztof Recielski, Zbigniew Tabaczyński, Arkadiusz Brzoza</t>
  </si>
  <si>
    <t>Ida Chojnacka, Adam Łada, Mariusz Robak, Agnieszka Szrek-Burczyk, Krzysztof Kukułka, Dariusz Lubomski, Ewa Wójcik, Michał Ciszewski, Michał Humienik, Paweł Ramatowski, Paulina Piechowiak</t>
  </si>
  <si>
    <t>Sonia Dudziak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</si>
</sst>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#,##0.00\ &quot;zł&quot;"/>
    <numFmt numFmtId="181" formatCode="#,##0.00\ _z_ł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d/mm/yyyy"/>
    <numFmt numFmtId="187" formatCode="yyyy\-mm\-dd;@"/>
    <numFmt numFmtId="188" formatCode="[$-415]dddd\,\ d\ mmmm\ yyyy"/>
    <numFmt numFmtId="189" formatCode="mmm/yyyy"/>
  </numFmts>
  <fonts count="53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b/>
      <sz val="9"/>
      <name val="Arial CE"/>
      <family val="0"/>
    </font>
    <font>
      <b/>
      <sz val="8.5"/>
      <name val="Arial CE"/>
      <family val="0"/>
    </font>
    <font>
      <sz val="11"/>
      <name val="Arial CE"/>
      <family val="0"/>
    </font>
    <font>
      <i/>
      <sz val="12"/>
      <name val="Times New Roman"/>
      <family val="1"/>
    </font>
    <font>
      <b/>
      <i/>
      <sz val="10"/>
      <name val="Arial CE"/>
      <family val="0"/>
    </font>
    <font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0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  <font>
      <sz val="10"/>
      <color rgb="FFFF0000"/>
      <name val="Arial CE"/>
      <family val="0"/>
    </font>
    <font>
      <b/>
      <sz val="12"/>
      <color rgb="FFFF0000"/>
      <name val="Arial CE"/>
      <family val="0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55" applyFont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center" vertical="center"/>
      <protection/>
    </xf>
    <xf numFmtId="0" fontId="3" fillId="0" borderId="0" xfId="55" applyFont="1">
      <alignment/>
      <protection/>
    </xf>
    <xf numFmtId="0" fontId="0" fillId="0" borderId="10" xfId="55" applyFont="1" applyBorder="1">
      <alignment/>
      <protection/>
    </xf>
    <xf numFmtId="0" fontId="0" fillId="0" borderId="10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right"/>
      <protection/>
    </xf>
    <xf numFmtId="3" fontId="6" fillId="0" borderId="0" xfId="55" applyNumberFormat="1" applyFont="1" applyBorder="1" applyAlignment="1">
      <alignment horizontal="center"/>
      <protection/>
    </xf>
    <xf numFmtId="0" fontId="6" fillId="0" borderId="0" xfId="55" applyFont="1" applyBorder="1">
      <alignment/>
      <protection/>
    </xf>
    <xf numFmtId="0" fontId="4" fillId="0" borderId="0" xfId="55" applyFont="1" applyBorder="1">
      <alignment/>
      <protection/>
    </xf>
    <xf numFmtId="180" fontId="4" fillId="0" borderId="0" xfId="55" applyNumberFormat="1" applyFont="1" applyBorder="1">
      <alignment/>
      <protection/>
    </xf>
    <xf numFmtId="0" fontId="0" fillId="0" borderId="0" xfId="55" applyFont="1" applyBorder="1">
      <alignment/>
      <protection/>
    </xf>
    <xf numFmtId="0" fontId="0" fillId="0" borderId="0" xfId="55" applyFont="1" applyFill="1" applyBorder="1" applyAlignment="1">
      <alignment/>
      <protection/>
    </xf>
    <xf numFmtId="0" fontId="0" fillId="0" borderId="0" xfId="55" applyFont="1" applyFill="1" applyBorder="1" applyAlignment="1">
      <alignment horizontal="left"/>
      <protection/>
    </xf>
    <xf numFmtId="0" fontId="3" fillId="0" borderId="0" xfId="55" applyFont="1" applyAlignment="1">
      <alignment horizontal="center" vertical="center"/>
      <protection/>
    </xf>
    <xf numFmtId="0" fontId="8" fillId="0" borderId="11" xfId="55" applyFont="1" applyBorder="1" applyAlignment="1">
      <alignment horizontal="center" vertical="center" wrapText="1"/>
      <protection/>
    </xf>
    <xf numFmtId="1" fontId="0" fillId="0" borderId="10" xfId="55" applyNumberFormat="1" applyFont="1" applyBorder="1" applyAlignment="1">
      <alignment horizontal="center" vertical="center"/>
      <protection/>
    </xf>
    <xf numFmtId="1" fontId="6" fillId="0" borderId="0" xfId="55" applyNumberFormat="1" applyFont="1" applyBorder="1" applyAlignment="1">
      <alignment horizontal="center"/>
      <protection/>
    </xf>
    <xf numFmtId="0" fontId="0" fillId="0" borderId="10" xfId="55" applyNumberFormat="1" applyFont="1" applyBorder="1" applyAlignment="1">
      <alignment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0" fillId="0" borderId="0" xfId="55" applyFont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10" fillId="0" borderId="0" xfId="0" applyFont="1" applyAlignment="1">
      <alignment horizontal="right"/>
    </xf>
    <xf numFmtId="1" fontId="0" fillId="0" borderId="12" xfId="55" applyNumberFormat="1" applyFont="1" applyBorder="1" applyAlignment="1">
      <alignment horizontal="center" vertical="center"/>
      <protection/>
    </xf>
    <xf numFmtId="0" fontId="8" fillId="0" borderId="13" xfId="55" applyFont="1" applyBorder="1" applyAlignment="1">
      <alignment horizontal="center" vertical="center" wrapText="1"/>
      <protection/>
    </xf>
    <xf numFmtId="0" fontId="0" fillId="0" borderId="10" xfId="55" applyNumberFormat="1" applyFont="1" applyBorder="1">
      <alignment/>
      <protection/>
    </xf>
    <xf numFmtId="0" fontId="0" fillId="0" borderId="10" xfId="55" applyFont="1" applyBorder="1" applyAlignment="1">
      <alignment vertical="center"/>
      <protection/>
    </xf>
    <xf numFmtId="0" fontId="0" fillId="0" borderId="14" xfId="55" applyNumberFormat="1" applyFont="1" applyBorder="1" applyAlignment="1">
      <alignment vertical="center"/>
      <protection/>
    </xf>
    <xf numFmtId="0" fontId="0" fillId="0" borderId="14" xfId="55" applyFont="1" applyBorder="1">
      <alignment/>
      <protection/>
    </xf>
    <xf numFmtId="1" fontId="0" fillId="0" borderId="14" xfId="55" applyNumberFormat="1" applyFont="1" applyBorder="1" applyAlignment="1">
      <alignment horizontal="center" vertical="center"/>
      <protection/>
    </xf>
    <xf numFmtId="49" fontId="0" fillId="0" borderId="0" xfId="55" applyNumberFormat="1" applyFont="1">
      <alignment/>
      <protection/>
    </xf>
    <xf numFmtId="49" fontId="0" fillId="0" borderId="0" xfId="55" applyNumberFormat="1" applyFont="1">
      <alignment/>
      <protection/>
    </xf>
    <xf numFmtId="49" fontId="0" fillId="0" borderId="0" xfId="55" applyNumberFormat="1" applyFont="1" applyBorder="1" applyAlignment="1">
      <alignment horizontal="center" vertical="center"/>
      <protection/>
    </xf>
    <xf numFmtId="49" fontId="0" fillId="0" borderId="0" xfId="55" applyNumberFormat="1" applyFont="1" applyBorder="1">
      <alignment/>
      <protection/>
    </xf>
    <xf numFmtId="49" fontId="0" fillId="0" borderId="0" xfId="55" applyNumberFormat="1" applyFont="1" applyAlignment="1">
      <alignment horizontal="center" vertical="center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0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 vertical="center"/>
      <protection/>
    </xf>
    <xf numFmtId="0" fontId="0" fillId="0" borderId="17" xfId="55" applyFont="1" applyBorder="1" applyAlignment="1">
      <alignment horizontal="center" vertical="center"/>
      <protection/>
    </xf>
    <xf numFmtId="4" fontId="0" fillId="0" borderId="18" xfId="55" applyNumberFormat="1" applyFont="1" applyBorder="1">
      <alignment/>
      <protection/>
    </xf>
    <xf numFmtId="4" fontId="0" fillId="0" borderId="19" xfId="55" applyNumberFormat="1" applyFont="1" applyBorder="1">
      <alignment/>
      <protection/>
    </xf>
    <xf numFmtId="4" fontId="0" fillId="0" borderId="20" xfId="55" applyNumberFormat="1" applyFont="1" applyBorder="1">
      <alignment/>
      <protection/>
    </xf>
    <xf numFmtId="0" fontId="0" fillId="0" borderId="21" xfId="55" applyFont="1" applyBorder="1" applyAlignment="1">
      <alignment horizontal="center" vertical="center"/>
      <protection/>
    </xf>
    <xf numFmtId="1" fontId="0" fillId="0" borderId="22" xfId="55" applyNumberFormat="1" applyFont="1" applyBorder="1" applyAlignment="1">
      <alignment horizontal="center" vertical="center"/>
      <protection/>
    </xf>
    <xf numFmtId="0" fontId="0" fillId="0" borderId="23" xfId="55" applyFont="1" applyBorder="1" applyAlignment="1">
      <alignment horizontal="center" vertical="center"/>
      <protection/>
    </xf>
    <xf numFmtId="186" fontId="0" fillId="0" borderId="24" xfId="0" applyNumberFormat="1" applyFont="1" applyBorder="1" applyAlignment="1">
      <alignment/>
    </xf>
    <xf numFmtId="0" fontId="0" fillId="0" borderId="24" xfId="55" applyFont="1" applyBorder="1" applyAlignment="1">
      <alignment horizontal="center"/>
      <protection/>
    </xf>
    <xf numFmtId="1" fontId="0" fillId="0" borderId="24" xfId="55" applyNumberFormat="1" applyFont="1" applyBorder="1" applyAlignment="1">
      <alignment horizontal="center" vertical="center"/>
      <protection/>
    </xf>
    <xf numFmtId="0" fontId="0" fillId="0" borderId="24" xfId="55" applyFont="1" applyBorder="1">
      <alignment/>
      <protection/>
    </xf>
    <xf numFmtId="4" fontId="0" fillId="0" borderId="25" xfId="55" applyNumberFormat="1" applyFont="1" applyBorder="1">
      <alignment/>
      <protection/>
    </xf>
    <xf numFmtId="186" fontId="0" fillId="0" borderId="24" xfId="55" applyNumberFormat="1" applyFont="1" applyBorder="1">
      <alignment/>
      <protection/>
    </xf>
    <xf numFmtId="0" fontId="0" fillId="0" borderId="24" xfId="55" applyFont="1" applyBorder="1" applyAlignment="1">
      <alignment horizontal="center" vertical="center"/>
      <protection/>
    </xf>
    <xf numFmtId="0" fontId="0" fillId="0" borderId="24" xfId="55" applyFont="1" applyBorder="1" applyAlignment="1">
      <alignment horizontal="left" vertical="center"/>
      <protection/>
    </xf>
    <xf numFmtId="14" fontId="0" fillId="0" borderId="10" xfId="55" applyNumberFormat="1" applyFont="1" applyBorder="1" applyAlignment="1">
      <alignment vertical="center"/>
      <protection/>
    </xf>
    <xf numFmtId="14" fontId="0" fillId="0" borderId="10" xfId="55" applyNumberFormat="1" applyFont="1" applyBorder="1">
      <alignment/>
      <protection/>
    </xf>
    <xf numFmtId="0" fontId="0" fillId="0" borderId="10" xfId="55" applyFont="1" applyBorder="1" applyAlignment="1">
      <alignment horizontal="center"/>
      <protection/>
    </xf>
    <xf numFmtId="0" fontId="0" fillId="0" borderId="10" xfId="55" applyFont="1" applyBorder="1">
      <alignment/>
      <protection/>
    </xf>
    <xf numFmtId="14" fontId="0" fillId="0" borderId="12" xfId="55" applyNumberFormat="1" applyFont="1" applyBorder="1" applyAlignment="1">
      <alignment vertical="center"/>
      <protection/>
    </xf>
    <xf numFmtId="14" fontId="0" fillId="0" borderId="12" xfId="55" applyNumberFormat="1" applyFont="1" applyBorder="1">
      <alignment/>
      <protection/>
    </xf>
    <xf numFmtId="0" fontId="0" fillId="0" borderId="12" xfId="55" applyFont="1" applyBorder="1" applyAlignment="1">
      <alignment horizontal="center"/>
      <protection/>
    </xf>
    <xf numFmtId="0" fontId="0" fillId="0" borderId="12" xfId="55" applyFont="1" applyBorder="1">
      <alignment/>
      <protection/>
    </xf>
    <xf numFmtId="0" fontId="0" fillId="0" borderId="10" xfId="55" applyFont="1" applyBorder="1" applyAlignment="1">
      <alignment horizontal="left" vertical="center"/>
      <protection/>
    </xf>
    <xf numFmtId="1" fontId="0" fillId="33" borderId="10" xfId="55" applyNumberFormat="1" applyFont="1" applyFill="1" applyBorder="1" applyAlignment="1">
      <alignment horizontal="center" vertical="center"/>
      <protection/>
    </xf>
    <xf numFmtId="1" fontId="0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Font="1" applyBorder="1" applyAlignment="1">
      <alignment horizontal="left"/>
      <protection/>
    </xf>
    <xf numFmtId="0" fontId="0" fillId="0" borderId="10" xfId="55" applyFont="1" applyBorder="1" applyAlignment="1">
      <alignment horizontal="left" vertical="center"/>
      <protection/>
    </xf>
    <xf numFmtId="14" fontId="0" fillId="0" borderId="12" xfId="55" applyNumberFormat="1" applyFont="1" applyBorder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0" fillId="0" borderId="0" xfId="55" applyFont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0" fillId="0" borderId="0" xfId="55" applyFont="1" applyBorder="1" applyAlignment="1">
      <alignment horizontal="center"/>
      <protection/>
    </xf>
    <xf numFmtId="4" fontId="0" fillId="0" borderId="0" xfId="55" applyNumberFormat="1" applyFont="1">
      <alignment/>
      <protection/>
    </xf>
    <xf numFmtId="4" fontId="3" fillId="0" borderId="0" xfId="55" applyNumberFormat="1" applyFont="1">
      <alignment/>
      <protection/>
    </xf>
    <xf numFmtId="1" fontId="0" fillId="0" borderId="26" xfId="55" applyNumberFormat="1" applyFont="1" applyBorder="1" applyAlignment="1">
      <alignment horizontal="center" vertical="center"/>
      <protection/>
    </xf>
    <xf numFmtId="4" fontId="50" fillId="0" borderId="19" xfId="55" applyNumberFormat="1" applyFont="1" applyBorder="1">
      <alignment/>
      <protection/>
    </xf>
    <xf numFmtId="4" fontId="51" fillId="0" borderId="0" xfId="55" applyNumberFormat="1" applyFont="1" applyBorder="1">
      <alignment/>
      <protection/>
    </xf>
    <xf numFmtId="4" fontId="0" fillId="0" borderId="19" xfId="55" applyNumberFormat="1" applyFont="1" applyFill="1" applyBorder="1">
      <alignment/>
      <protection/>
    </xf>
    <xf numFmtId="0" fontId="0" fillId="0" borderId="10" xfId="55" applyFont="1" applyFill="1" applyBorder="1">
      <alignment/>
      <protection/>
    </xf>
    <xf numFmtId="0" fontId="0" fillId="0" borderId="10" xfId="55" applyFont="1" applyFill="1" applyBorder="1" applyAlignment="1">
      <alignment horizontal="left" vertical="center"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27" xfId="55" applyFont="1" applyFill="1" applyBorder="1" applyAlignment="1">
      <alignment horizontal="left"/>
      <protection/>
    </xf>
    <xf numFmtId="0" fontId="2" fillId="0" borderId="28" xfId="55" applyFont="1" applyBorder="1">
      <alignment/>
      <protection/>
    </xf>
    <xf numFmtId="4" fontId="12" fillId="34" borderId="29" xfId="55" applyNumberFormat="1" applyFont="1" applyFill="1" applyBorder="1" applyAlignment="1">
      <alignment vertical="center"/>
      <protection/>
    </xf>
    <xf numFmtId="0" fontId="13" fillId="0" borderId="0" xfId="55" applyFont="1" applyAlignment="1">
      <alignment horizontal="center"/>
      <protection/>
    </xf>
    <xf numFmtId="0" fontId="13" fillId="0" borderId="0" xfId="55" applyFont="1">
      <alignment/>
      <protection/>
    </xf>
    <xf numFmtId="4" fontId="12" fillId="34" borderId="30" xfId="55" applyNumberFormat="1" applyFont="1" applyFill="1" applyBorder="1" applyAlignment="1">
      <alignment/>
      <protection/>
    </xf>
    <xf numFmtId="4" fontId="12" fillId="34" borderId="30" xfId="55" applyNumberFormat="1" applyFont="1" applyFill="1" applyBorder="1" applyAlignment="1">
      <alignment vertical="center"/>
      <protection/>
    </xf>
    <xf numFmtId="4" fontId="52" fillId="0" borderId="10" xfId="55" applyNumberFormat="1" applyFont="1" applyBorder="1">
      <alignment/>
      <protection/>
    </xf>
    <xf numFmtId="4" fontId="52" fillId="0" borderId="18" xfId="55" applyNumberFormat="1" applyFont="1" applyBorder="1">
      <alignment/>
      <protection/>
    </xf>
    <xf numFmtId="4" fontId="52" fillId="0" borderId="19" xfId="55" applyNumberFormat="1" applyFont="1" applyBorder="1">
      <alignment/>
      <protection/>
    </xf>
    <xf numFmtId="4" fontId="52" fillId="0" borderId="25" xfId="55" applyNumberFormat="1" applyFont="1" applyBorder="1">
      <alignment/>
      <protection/>
    </xf>
    <xf numFmtId="0" fontId="50" fillId="0" borderId="10" xfId="0" applyFont="1" applyBorder="1" applyAlignment="1">
      <alignment/>
    </xf>
    <xf numFmtId="186" fontId="50" fillId="0" borderId="24" xfId="0" applyNumberFormat="1" applyFont="1" applyBorder="1" applyAlignment="1">
      <alignment/>
    </xf>
    <xf numFmtId="186" fontId="50" fillId="0" borderId="24" xfId="55" applyNumberFormat="1" applyFont="1" applyBorder="1">
      <alignment/>
      <protection/>
    </xf>
    <xf numFmtId="14" fontId="50" fillId="0" borderId="12" xfId="55" applyNumberFormat="1" applyFont="1" applyBorder="1" applyAlignment="1">
      <alignment vertical="center"/>
      <protection/>
    </xf>
    <xf numFmtId="14" fontId="50" fillId="0" borderId="12" xfId="55" applyNumberFormat="1" applyFont="1" applyBorder="1">
      <alignment/>
      <protection/>
    </xf>
    <xf numFmtId="187" fontId="0" fillId="0" borderId="10" xfId="0" applyNumberFormat="1" applyFont="1" applyFill="1" applyBorder="1" applyAlignment="1">
      <alignment/>
    </xf>
    <xf numFmtId="1" fontId="0" fillId="0" borderId="12" xfId="55" applyNumberFormat="1" applyFont="1" applyFill="1" applyBorder="1" applyAlignment="1">
      <alignment horizontal="center" vertical="center"/>
      <protection/>
    </xf>
    <xf numFmtId="187" fontId="0" fillId="0" borderId="10" xfId="55" applyNumberFormat="1" applyFont="1" applyFill="1" applyBorder="1">
      <alignment/>
      <protection/>
    </xf>
    <xf numFmtId="187" fontId="0" fillId="0" borderId="10" xfId="55" applyNumberFormat="1" applyFont="1" applyFill="1" applyBorder="1" applyAlignment="1">
      <alignment vertical="center"/>
      <protection/>
    </xf>
    <xf numFmtId="187" fontId="0" fillId="0" borderId="27" xfId="55" applyNumberFormat="1" applyFont="1" applyFill="1" applyBorder="1" applyAlignment="1">
      <alignment vertical="center"/>
      <protection/>
    </xf>
    <xf numFmtId="1" fontId="0" fillId="0" borderId="27" xfId="55" applyNumberFormat="1" applyFont="1" applyFill="1" applyBorder="1" applyAlignment="1">
      <alignment horizontal="center" vertical="center"/>
      <protection/>
    </xf>
    <xf numFmtId="0" fontId="2" fillId="0" borderId="24" xfId="55" applyFont="1" applyBorder="1">
      <alignment/>
      <protection/>
    </xf>
    <xf numFmtId="0" fontId="0" fillId="0" borderId="31" xfId="55" applyFont="1" applyBorder="1">
      <alignment/>
      <protection/>
    </xf>
    <xf numFmtId="0" fontId="0" fillId="0" borderId="0" xfId="55" applyFont="1" applyBorder="1">
      <alignment/>
      <protection/>
    </xf>
    <xf numFmtId="186" fontId="50" fillId="0" borderId="22" xfId="55" applyNumberFormat="1" applyFont="1" applyBorder="1">
      <alignment/>
      <protection/>
    </xf>
    <xf numFmtId="186" fontId="0" fillId="0" borderId="24" xfId="55" applyNumberFormat="1" applyFont="1" applyBorder="1" applyAlignment="1">
      <alignment vertical="center"/>
      <protection/>
    </xf>
    <xf numFmtId="0" fontId="0" fillId="0" borderId="22" xfId="55" applyFont="1" applyBorder="1" applyAlignment="1">
      <alignment horizontal="center" vertical="center"/>
      <protection/>
    </xf>
    <xf numFmtId="0" fontId="2" fillId="0" borderId="22" xfId="55" applyFont="1" applyBorder="1">
      <alignment/>
      <protection/>
    </xf>
    <xf numFmtId="0" fontId="0" fillId="0" borderId="32" xfId="55" applyFont="1" applyBorder="1" applyAlignment="1">
      <alignment horizontal="left" vertical="center"/>
      <protection/>
    </xf>
    <xf numFmtId="4" fontId="52" fillId="0" borderId="33" xfId="55" applyNumberFormat="1" applyFont="1" applyBorder="1">
      <alignment/>
      <protection/>
    </xf>
    <xf numFmtId="4" fontId="0" fillId="0" borderId="34" xfId="55" applyNumberFormat="1" applyFont="1" applyBorder="1">
      <alignment/>
      <protection/>
    </xf>
    <xf numFmtId="0" fontId="12" fillId="34" borderId="35" xfId="55" applyNumberFormat="1" applyFont="1" applyFill="1" applyBorder="1" applyAlignment="1">
      <alignment/>
      <protection/>
    </xf>
    <xf numFmtId="0" fontId="12" fillId="34" borderId="35" xfId="55" applyNumberFormat="1" applyFont="1" applyFill="1" applyBorder="1" applyAlignment="1">
      <alignment vertical="center"/>
      <protection/>
    </xf>
    <xf numFmtId="14" fontId="12" fillId="34" borderId="35" xfId="55" applyNumberFormat="1" applyFont="1" applyFill="1" applyBorder="1" applyAlignment="1">
      <alignment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187" fontId="0" fillId="33" borderId="10" xfId="55" applyNumberFormat="1" applyFont="1" applyFill="1" applyBorder="1" applyAlignment="1">
      <alignment vertical="center"/>
      <protection/>
    </xf>
    <xf numFmtId="14" fontId="0" fillId="0" borderId="10" xfId="55" applyNumberFormat="1" applyFont="1" applyBorder="1" applyAlignment="1">
      <alignment horizontal="right"/>
      <protection/>
    </xf>
    <xf numFmtId="0" fontId="3" fillId="0" borderId="36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180" fontId="3" fillId="0" borderId="37" xfId="0" applyNumberFormat="1" applyFont="1" applyBorder="1" applyAlignment="1">
      <alignment horizontal="center" vertical="center" wrapText="1"/>
    </xf>
    <xf numFmtId="0" fontId="50" fillId="0" borderId="10" xfId="55" applyFont="1" applyBorder="1" applyAlignment="1">
      <alignment horizontal="center"/>
      <protection/>
    </xf>
    <xf numFmtId="1" fontId="50" fillId="0" borderId="10" xfId="55" applyNumberFormat="1" applyFont="1" applyBorder="1" applyAlignment="1">
      <alignment horizontal="center" vertical="center"/>
      <protection/>
    </xf>
    <xf numFmtId="0" fontId="50" fillId="0" borderId="10" xfId="55" applyFont="1" applyBorder="1" applyAlignment="1">
      <alignment horizontal="left"/>
      <protection/>
    </xf>
    <xf numFmtId="4" fontId="50" fillId="0" borderId="19" xfId="55" applyNumberFormat="1" applyFont="1" applyFill="1" applyBorder="1">
      <alignment/>
      <protection/>
    </xf>
    <xf numFmtId="4" fontId="52" fillId="0" borderId="38" xfId="55" applyNumberFormat="1" applyFont="1" applyBorder="1">
      <alignment/>
      <protection/>
    </xf>
    <xf numFmtId="4" fontId="52" fillId="0" borderId="26" xfId="55" applyNumberFormat="1" applyFont="1" applyBorder="1">
      <alignment/>
      <protection/>
    </xf>
    <xf numFmtId="4" fontId="0" fillId="0" borderId="39" xfId="55" applyNumberFormat="1" applyFont="1" applyBorder="1">
      <alignment/>
      <protection/>
    </xf>
    <xf numFmtId="4" fontId="0" fillId="0" borderId="26" xfId="55" applyNumberFormat="1" applyFont="1" applyBorder="1">
      <alignment/>
      <protection/>
    </xf>
    <xf numFmtId="4" fontId="0" fillId="0" borderId="40" xfId="55" applyNumberFormat="1" applyFont="1" applyBorder="1">
      <alignment/>
      <protection/>
    </xf>
    <xf numFmtId="0" fontId="0" fillId="0" borderId="19" xfId="0" applyBorder="1" applyAlignment="1">
      <alignment/>
    </xf>
    <xf numFmtId="0" fontId="8" fillId="0" borderId="41" xfId="55" applyFont="1" applyBorder="1" applyAlignment="1">
      <alignment horizontal="center" vertical="center" wrapText="1"/>
      <protection/>
    </xf>
    <xf numFmtId="0" fontId="8" fillId="0" borderId="42" xfId="55" applyFont="1" applyBorder="1" applyAlignment="1">
      <alignment horizontal="center" vertical="center" wrapText="1"/>
      <protection/>
    </xf>
    <xf numFmtId="0" fontId="3" fillId="0" borderId="41" xfId="55" applyFont="1" applyBorder="1" applyAlignment="1">
      <alignment horizontal="center" vertical="center" wrapText="1"/>
      <protection/>
    </xf>
    <xf numFmtId="4" fontId="12" fillId="34" borderId="43" xfId="55" applyNumberFormat="1" applyFont="1" applyFill="1" applyBorder="1" applyAlignment="1">
      <alignment vertical="center"/>
      <protection/>
    </xf>
    <xf numFmtId="0" fontId="0" fillId="34" borderId="18" xfId="0" applyFill="1" applyBorder="1" applyAlignment="1">
      <alignment/>
    </xf>
    <xf numFmtId="0" fontId="0" fillId="0" borderId="0" xfId="0" applyAlignment="1">
      <alignment wrapText="1"/>
    </xf>
    <xf numFmtId="0" fontId="0" fillId="34" borderId="44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40" xfId="0" applyBorder="1" applyAlignment="1">
      <alignment wrapText="1"/>
    </xf>
    <xf numFmtId="1" fontId="0" fillId="0" borderId="12" xfId="55" applyNumberFormat="1" applyFont="1" applyBorder="1" applyAlignment="1">
      <alignment horizontal="center" vertical="center"/>
      <protection/>
    </xf>
    <xf numFmtId="0" fontId="0" fillId="0" borderId="12" xfId="55" applyFont="1" applyBorder="1" applyAlignment="1">
      <alignment horizontal="center" vertical="center"/>
      <protection/>
    </xf>
    <xf numFmtId="187" fontId="0" fillId="0" borderId="10" xfId="55" applyNumberFormat="1" applyFont="1" applyBorder="1">
      <alignment/>
      <protection/>
    </xf>
    <xf numFmtId="187" fontId="0" fillId="0" borderId="12" xfId="55" applyNumberFormat="1" applyFont="1" applyBorder="1" applyAlignment="1">
      <alignment vertical="center"/>
      <protection/>
    </xf>
    <xf numFmtId="187" fontId="0" fillId="0" borderId="12" xfId="55" applyNumberFormat="1" applyFont="1" applyBorder="1">
      <alignment/>
      <protection/>
    </xf>
    <xf numFmtId="0" fontId="35" fillId="33" borderId="40" xfId="39" applyFill="1" applyBorder="1" applyAlignment="1">
      <alignment wrapText="1"/>
    </xf>
    <xf numFmtId="0" fontId="0" fillId="34" borderId="45" xfId="0" applyFill="1" applyBorder="1" applyAlignment="1">
      <alignment wrapText="1"/>
    </xf>
    <xf numFmtId="187" fontId="0" fillId="0" borderId="10" xfId="55" applyNumberFormat="1" applyFont="1" applyBorder="1" applyAlignment="1">
      <alignment horizontal="center" vertical="center"/>
      <protection/>
    </xf>
    <xf numFmtId="0" fontId="0" fillId="0" borderId="10" xfId="55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35" fillId="0" borderId="40" xfId="39" applyFill="1" applyBorder="1" applyAlignment="1">
      <alignment wrapText="1"/>
    </xf>
    <xf numFmtId="0" fontId="12" fillId="34" borderId="46" xfId="55" applyNumberFormat="1" applyFont="1" applyFill="1" applyBorder="1" applyAlignment="1">
      <alignment horizontal="center"/>
      <protection/>
    </xf>
    <xf numFmtId="0" fontId="12" fillId="34" borderId="46" xfId="55" applyNumberFormat="1" applyFont="1" applyFill="1" applyBorder="1" applyAlignment="1">
      <alignment horizontal="center" vertical="center"/>
      <protection/>
    </xf>
    <xf numFmtId="14" fontId="12" fillId="34" borderId="46" xfId="55" applyNumberFormat="1" applyFont="1" applyFill="1" applyBorder="1" applyAlignment="1">
      <alignment horizontal="center" vertical="center"/>
      <protection/>
    </xf>
    <xf numFmtId="0" fontId="6" fillId="0" borderId="47" xfId="55" applyFont="1" applyBorder="1" applyAlignment="1">
      <alignment horizontal="center" vertical="center"/>
      <protection/>
    </xf>
    <xf numFmtId="0" fontId="6" fillId="0" borderId="48" xfId="55" applyFont="1" applyBorder="1" applyAlignment="1">
      <alignment horizontal="center" vertical="center"/>
      <protection/>
    </xf>
    <xf numFmtId="0" fontId="3" fillId="0" borderId="47" xfId="55" applyFont="1" applyBorder="1" applyAlignment="1">
      <alignment horizontal="center" vertical="center"/>
      <protection/>
    </xf>
    <xf numFmtId="0" fontId="3" fillId="0" borderId="48" xfId="55" applyFont="1" applyBorder="1" applyAlignment="1">
      <alignment horizontal="center" vertical="center"/>
      <protection/>
    </xf>
    <xf numFmtId="180" fontId="3" fillId="0" borderId="49" xfId="0" applyNumberFormat="1" applyFont="1" applyBorder="1" applyAlignment="1">
      <alignment horizontal="center" vertical="center" wrapText="1"/>
    </xf>
    <xf numFmtId="180" fontId="3" fillId="0" borderId="50" xfId="0" applyNumberFormat="1" applyFont="1" applyBorder="1" applyAlignment="1">
      <alignment horizontal="center" vertical="center" wrapText="1"/>
    </xf>
    <xf numFmtId="0" fontId="12" fillId="34" borderId="51" xfId="55" applyNumberFormat="1" applyFont="1" applyFill="1" applyBorder="1" applyAlignment="1">
      <alignment horizontal="center" vertical="center"/>
      <protection/>
    </xf>
    <xf numFmtId="0" fontId="12" fillId="34" borderId="52" xfId="55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55" applyFont="1" applyAlignment="1">
      <alignment horizontal="center" vertical="center" wrapText="1"/>
      <protection/>
    </xf>
    <xf numFmtId="0" fontId="0" fillId="0" borderId="0" xfId="55" applyFont="1" applyAlignment="1">
      <alignment horizontal="center" vertical="center"/>
      <protection/>
    </xf>
    <xf numFmtId="0" fontId="0" fillId="0" borderId="0" xfId="55" applyFont="1" applyAlignment="1">
      <alignment horizontal="center" vertical="center"/>
      <protection/>
    </xf>
    <xf numFmtId="0" fontId="3" fillId="0" borderId="53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horizontal="center" vertical="center"/>
      <protection/>
    </xf>
    <xf numFmtId="0" fontId="3" fillId="0" borderId="54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7" fillId="0" borderId="54" xfId="55" applyFont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12" fillId="34" borderId="55" xfId="55" applyNumberFormat="1" applyFont="1" applyFill="1" applyBorder="1" applyAlignment="1">
      <alignment horizontal="center" vertical="center"/>
      <protection/>
    </xf>
    <xf numFmtId="0" fontId="12" fillId="34" borderId="43" xfId="55" applyNumberFormat="1" applyFont="1" applyFill="1" applyBorder="1" applyAlignment="1">
      <alignment horizontal="center" vertical="center"/>
      <protection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55" applyFont="1" applyBorder="1" applyAlignment="1">
      <alignment horizontal="center" vertical="center"/>
      <protection/>
    </xf>
    <xf numFmtId="0" fontId="3" fillId="0" borderId="59" xfId="55" applyFont="1" applyBorder="1" applyAlignment="1">
      <alignment horizontal="center" vertical="center"/>
      <protection/>
    </xf>
    <xf numFmtId="0" fontId="3" fillId="0" borderId="60" xfId="55" applyFont="1" applyBorder="1" applyAlignment="1">
      <alignment horizontal="center" vertical="center"/>
      <protection/>
    </xf>
    <xf numFmtId="0" fontId="3" fillId="0" borderId="61" xfId="55" applyFont="1" applyBorder="1" applyAlignment="1">
      <alignment horizontal="center" vertical="center"/>
      <protection/>
    </xf>
    <xf numFmtId="0" fontId="7" fillId="0" borderId="41" xfId="55" applyFont="1" applyBorder="1" applyAlignment="1">
      <alignment horizontal="center" vertical="center" wrapText="1"/>
      <protection/>
    </xf>
    <xf numFmtId="0" fontId="3" fillId="0" borderId="41" xfId="55" applyFont="1" applyBorder="1" applyAlignment="1">
      <alignment horizontal="center" vertical="center" wrapText="1"/>
      <protection/>
    </xf>
    <xf numFmtId="180" fontId="3" fillId="0" borderId="62" xfId="0" applyNumberFormat="1" applyFont="1" applyBorder="1" applyAlignment="1">
      <alignment horizontal="center" vertical="center" wrapText="1"/>
    </xf>
    <xf numFmtId="180" fontId="3" fillId="0" borderId="63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y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95"/>
  <sheetViews>
    <sheetView showGridLines="0" view="pageBreakPreview" zoomScale="80" zoomScaleSheetLayoutView="80" zoomScalePageLayoutView="0" workbookViewId="0" topLeftCell="A56">
      <selection activeCell="G25" sqref="G25"/>
    </sheetView>
  </sheetViews>
  <sheetFormatPr defaultColWidth="9.125" defaultRowHeight="12.75"/>
  <cols>
    <col min="1" max="1" width="5.375" style="3" customWidth="1"/>
    <col min="2" max="3" width="14.00390625" style="2" customWidth="1"/>
    <col min="4" max="4" width="20.625" style="2" customWidth="1"/>
    <col min="5" max="5" width="11.75390625" style="2" customWidth="1"/>
    <col min="6" max="6" width="15.50390625" style="2" customWidth="1"/>
    <col min="7" max="7" width="39.625" style="2" customWidth="1"/>
    <col min="8" max="8" width="19.75390625" style="2" customWidth="1"/>
    <col min="9" max="9" width="3.625" style="69" customWidth="1"/>
    <col min="10" max="10" width="12.00390625" style="2" customWidth="1"/>
    <col min="11" max="12" width="9.125" style="2" customWidth="1"/>
    <col min="13" max="13" width="10.125" style="2" bestFit="1" customWidth="1"/>
    <col min="14" max="14" width="11.75390625" style="2" customWidth="1"/>
    <col min="15" max="220" width="9.125" style="2" customWidth="1"/>
    <col min="221" max="221" width="10.625" style="69" customWidth="1"/>
    <col min="222" max="16384" width="9.125" style="2" customWidth="1"/>
  </cols>
  <sheetData>
    <row r="1" ht="15" customHeight="1">
      <c r="H1" s="24" t="s">
        <v>15</v>
      </c>
    </row>
    <row r="2" spans="2:3" ht="10.5" customHeight="1">
      <c r="B2" s="3" t="s">
        <v>0</v>
      </c>
      <c r="C2" s="3"/>
    </row>
    <row r="3" spans="2:3" ht="12.75" customHeight="1">
      <c r="B3" s="4" t="s">
        <v>19</v>
      </c>
      <c r="C3" s="4"/>
    </row>
    <row r="4" ht="4.5" customHeight="1"/>
    <row r="5" spans="2:8" ht="17.25" customHeight="1">
      <c r="B5" s="171" t="s">
        <v>7</v>
      </c>
      <c r="C5" s="171"/>
      <c r="D5" s="171"/>
      <c r="E5" s="171"/>
      <c r="F5" s="171"/>
      <c r="G5" s="171"/>
      <c r="H5" s="171"/>
    </row>
    <row r="6" spans="1:8" ht="31.5" customHeight="1">
      <c r="A6" s="169" t="s">
        <v>87</v>
      </c>
      <c r="B6" s="170"/>
      <c r="C6" s="170"/>
      <c r="D6" s="170"/>
      <c r="E6" s="170"/>
      <c r="F6" s="170"/>
      <c r="G6" s="170"/>
      <c r="H6" s="170"/>
    </row>
    <row r="7" spans="1:8" ht="3" customHeight="1">
      <c r="A7" s="170"/>
      <c r="B7" s="170"/>
      <c r="C7" s="170"/>
      <c r="D7" s="170"/>
      <c r="E7" s="170"/>
      <c r="F7" s="170"/>
      <c r="G7" s="170"/>
      <c r="H7" s="170"/>
    </row>
    <row r="8" spans="2:8" ht="15" customHeight="1">
      <c r="B8" s="172" t="s">
        <v>14</v>
      </c>
      <c r="C8" s="173"/>
      <c r="D8" s="173"/>
      <c r="E8" s="173"/>
      <c r="F8" s="173"/>
      <c r="G8" s="173"/>
      <c r="H8" s="173"/>
    </row>
    <row r="9" spans="2:8" ht="6" customHeight="1" thickBot="1">
      <c r="B9" s="22"/>
      <c r="C9" s="22"/>
      <c r="D9" s="22"/>
      <c r="E9" s="22"/>
      <c r="F9" s="22"/>
      <c r="G9" s="22"/>
      <c r="H9" s="22"/>
    </row>
    <row r="10" spans="1:8" ht="26.25" customHeight="1">
      <c r="A10" s="174" t="s">
        <v>11</v>
      </c>
      <c r="B10" s="161" t="s">
        <v>4</v>
      </c>
      <c r="C10" s="162"/>
      <c r="D10" s="178" t="s">
        <v>1</v>
      </c>
      <c r="E10" s="163" t="s">
        <v>10</v>
      </c>
      <c r="F10" s="164"/>
      <c r="G10" s="176" t="s">
        <v>12</v>
      </c>
      <c r="H10" s="165" t="s">
        <v>13</v>
      </c>
    </row>
    <row r="11" spans="1:221" s="5" customFormat="1" ht="39" customHeight="1" thickBot="1">
      <c r="A11" s="175"/>
      <c r="B11" s="17" t="s">
        <v>8</v>
      </c>
      <c r="C11" s="26" t="s">
        <v>9</v>
      </c>
      <c r="D11" s="179"/>
      <c r="E11" s="17" t="s">
        <v>5</v>
      </c>
      <c r="F11" s="37" t="s">
        <v>6</v>
      </c>
      <c r="G11" s="177"/>
      <c r="H11" s="166"/>
      <c r="I11" s="70"/>
      <c r="HM11" s="70"/>
    </row>
    <row r="12" spans="1:221" s="5" customFormat="1" ht="9.75" customHeight="1" thickBot="1">
      <c r="A12" s="122"/>
      <c r="B12" s="123"/>
      <c r="C12" s="123"/>
      <c r="D12" s="124"/>
      <c r="E12" s="123"/>
      <c r="F12" s="125"/>
      <c r="G12" s="125"/>
      <c r="H12" s="126"/>
      <c r="I12" s="70"/>
      <c r="HM12" s="70"/>
    </row>
    <row r="13" spans="1:221" s="88" customFormat="1" ht="15" customHeight="1">
      <c r="A13" s="167" t="s">
        <v>76</v>
      </c>
      <c r="B13" s="168"/>
      <c r="C13" s="168"/>
      <c r="D13" s="168"/>
      <c r="E13" s="168"/>
      <c r="F13" s="168"/>
      <c r="G13" s="168"/>
      <c r="H13" s="86">
        <f>SUM(H14:H25)</f>
        <v>81070</v>
      </c>
      <c r="I13" s="87"/>
      <c r="HM13" s="87"/>
    </row>
    <row r="14" spans="1:221" s="1" customFormat="1" ht="12.75">
      <c r="A14" s="44">
        <v>1</v>
      </c>
      <c r="B14" s="109">
        <v>43267</v>
      </c>
      <c r="C14" s="109">
        <v>43269</v>
      </c>
      <c r="D14" s="111">
        <v>1</v>
      </c>
      <c r="E14" s="45">
        <v>4</v>
      </c>
      <c r="F14" s="45">
        <v>2</v>
      </c>
      <c r="G14" s="112" t="s">
        <v>25</v>
      </c>
      <c r="H14" s="114">
        <v>750</v>
      </c>
      <c r="I14" s="71">
        <v>1</v>
      </c>
      <c r="J14" s="75">
        <f>SUM(H14:H15)</f>
        <v>1500</v>
      </c>
      <c r="HM14" s="71"/>
    </row>
    <row r="15" spans="1:221" s="1" customFormat="1" ht="12.75">
      <c r="A15" s="46">
        <v>2</v>
      </c>
      <c r="B15" s="97">
        <v>43449</v>
      </c>
      <c r="C15" s="52">
        <v>43450</v>
      </c>
      <c r="D15" s="53">
        <v>1</v>
      </c>
      <c r="E15" s="49">
        <v>4</v>
      </c>
      <c r="F15" s="49">
        <v>2</v>
      </c>
      <c r="G15" s="106" t="s">
        <v>25</v>
      </c>
      <c r="H15" s="94">
        <v>750</v>
      </c>
      <c r="I15" s="71">
        <v>2</v>
      </c>
      <c r="J15" s="75">
        <f>SUM(H16:H18)</f>
        <v>20000</v>
      </c>
      <c r="HM15" s="71"/>
    </row>
    <row r="16" spans="1:221" s="5" customFormat="1" ht="12.75">
      <c r="A16" s="44">
        <v>3</v>
      </c>
      <c r="B16" s="52">
        <v>43288</v>
      </c>
      <c r="C16" s="52">
        <v>43296</v>
      </c>
      <c r="D16" s="53">
        <v>2</v>
      </c>
      <c r="E16" s="49">
        <v>4</v>
      </c>
      <c r="F16" s="49">
        <v>1</v>
      </c>
      <c r="G16" s="106" t="s">
        <v>26</v>
      </c>
      <c r="H16" s="94">
        <v>6000</v>
      </c>
      <c r="I16" s="70">
        <v>3</v>
      </c>
      <c r="J16" s="76">
        <f>SUM(H19:H21)</f>
        <v>17000</v>
      </c>
      <c r="HM16" s="70"/>
    </row>
    <row r="17" spans="1:221" s="5" customFormat="1" ht="12.75">
      <c r="A17" s="46">
        <v>4</v>
      </c>
      <c r="B17" s="52">
        <v>43404</v>
      </c>
      <c r="C17" s="52">
        <v>43408</v>
      </c>
      <c r="D17" s="53">
        <v>2</v>
      </c>
      <c r="E17" s="49">
        <v>4</v>
      </c>
      <c r="F17" s="49">
        <v>1</v>
      </c>
      <c r="G17" s="113" t="s">
        <v>27</v>
      </c>
      <c r="H17" s="94">
        <v>8000</v>
      </c>
      <c r="I17" s="70">
        <v>4</v>
      </c>
      <c r="J17" s="76">
        <f>SUM(H22:H23)</f>
        <v>22570</v>
      </c>
      <c r="HM17" s="70"/>
    </row>
    <row r="18" spans="1:221" s="5" customFormat="1" ht="12.75">
      <c r="A18" s="44">
        <v>5</v>
      </c>
      <c r="B18" s="52">
        <v>43434</v>
      </c>
      <c r="C18" s="52">
        <v>43443</v>
      </c>
      <c r="D18" s="53">
        <v>2</v>
      </c>
      <c r="E18" s="49">
        <v>4</v>
      </c>
      <c r="F18" s="49">
        <v>1</v>
      </c>
      <c r="G18" s="54" t="s">
        <v>28</v>
      </c>
      <c r="H18" s="94">
        <v>6000</v>
      </c>
      <c r="I18" s="70">
        <v>5</v>
      </c>
      <c r="J18" s="76">
        <f>SUM(H24)</f>
        <v>20000</v>
      </c>
      <c r="HM18" s="70"/>
    </row>
    <row r="19" spans="1:221" s="5" customFormat="1" ht="12.75">
      <c r="A19" s="46">
        <v>6</v>
      </c>
      <c r="B19" s="47">
        <v>43133</v>
      </c>
      <c r="C19" s="47">
        <v>43134</v>
      </c>
      <c r="D19" s="48">
        <v>3</v>
      </c>
      <c r="E19" s="49">
        <v>79</v>
      </c>
      <c r="F19" s="77">
        <v>2</v>
      </c>
      <c r="G19" s="58" t="s">
        <v>21</v>
      </c>
      <c r="H19" s="115">
        <v>5000</v>
      </c>
      <c r="I19" s="70"/>
      <c r="J19" s="76">
        <f>SUM(J14:J18)</f>
        <v>81070</v>
      </c>
      <c r="HM19" s="70"/>
    </row>
    <row r="20" spans="1:221" s="5" customFormat="1" ht="12.75">
      <c r="A20" s="44">
        <v>7</v>
      </c>
      <c r="B20" s="47">
        <v>43140</v>
      </c>
      <c r="C20" s="47">
        <v>43141</v>
      </c>
      <c r="D20" s="48">
        <v>3</v>
      </c>
      <c r="E20" s="49">
        <v>132</v>
      </c>
      <c r="F20" s="49">
        <v>2</v>
      </c>
      <c r="G20" s="108" t="s">
        <v>22</v>
      </c>
      <c r="H20" s="51">
        <v>7000</v>
      </c>
      <c r="I20" s="70"/>
      <c r="HM20" s="70"/>
    </row>
    <row r="21" spans="1:221" s="5" customFormat="1" ht="12.75">
      <c r="A21" s="44">
        <v>8</v>
      </c>
      <c r="B21" s="52">
        <v>43449</v>
      </c>
      <c r="C21" s="52">
        <v>43449</v>
      </c>
      <c r="D21" s="53">
        <v>3</v>
      </c>
      <c r="E21" s="49">
        <v>100</v>
      </c>
      <c r="F21" s="49">
        <v>2</v>
      </c>
      <c r="G21" s="106" t="s">
        <v>80</v>
      </c>
      <c r="H21" s="94">
        <v>5000</v>
      </c>
      <c r="I21" s="70"/>
      <c r="HM21" s="70"/>
    </row>
    <row r="22" spans="1:221" s="5" customFormat="1" ht="12.75">
      <c r="A22" s="46">
        <v>9</v>
      </c>
      <c r="B22" s="110">
        <v>43123</v>
      </c>
      <c r="C22" s="52">
        <v>43130</v>
      </c>
      <c r="D22" s="48">
        <v>4</v>
      </c>
      <c r="E22" s="49">
        <v>5</v>
      </c>
      <c r="F22" s="49">
        <v>2</v>
      </c>
      <c r="G22" s="50" t="s">
        <v>20</v>
      </c>
      <c r="H22" s="51">
        <v>17570</v>
      </c>
      <c r="I22" s="70"/>
      <c r="HM22" s="70"/>
    </row>
    <row r="23" spans="1:221" s="5" customFormat="1" ht="12.75">
      <c r="A23" s="46">
        <v>10</v>
      </c>
      <c r="B23" s="96">
        <v>43171</v>
      </c>
      <c r="C23" s="47">
        <v>43177</v>
      </c>
      <c r="D23" s="48">
        <v>4</v>
      </c>
      <c r="E23" s="49">
        <v>4</v>
      </c>
      <c r="F23" s="49">
        <v>1</v>
      </c>
      <c r="G23" s="107" t="s">
        <v>24</v>
      </c>
      <c r="H23" s="94">
        <v>5000</v>
      </c>
      <c r="I23" s="70"/>
      <c r="HM23" s="70"/>
    </row>
    <row r="24" spans="1:221" s="5" customFormat="1" ht="12.75">
      <c r="A24" s="44">
        <v>11</v>
      </c>
      <c r="B24" s="52">
        <v>43151</v>
      </c>
      <c r="C24" s="52">
        <v>43158</v>
      </c>
      <c r="D24" s="53">
        <v>5</v>
      </c>
      <c r="E24" s="49">
        <v>3</v>
      </c>
      <c r="F24" s="49">
        <v>1</v>
      </c>
      <c r="G24" s="85" t="s">
        <v>23</v>
      </c>
      <c r="H24" s="51">
        <v>20000</v>
      </c>
      <c r="I24" s="70"/>
      <c r="HM24" s="70"/>
    </row>
    <row r="25" spans="1:221" s="5" customFormat="1" ht="12.75">
      <c r="A25" s="39"/>
      <c r="B25" s="27"/>
      <c r="C25" s="27"/>
      <c r="D25" s="28"/>
      <c r="E25" s="18"/>
      <c r="F25" s="18"/>
      <c r="G25" s="7"/>
      <c r="H25" s="42">
        <v>0</v>
      </c>
      <c r="I25" s="70"/>
      <c r="HM25" s="70"/>
    </row>
    <row r="26" spans="1:221" s="5" customFormat="1" ht="12.75">
      <c r="A26" s="116"/>
      <c r="B26" s="158" t="s">
        <v>77</v>
      </c>
      <c r="C26" s="158"/>
      <c r="D26" s="158"/>
      <c r="E26" s="158"/>
      <c r="F26" s="158"/>
      <c r="G26" s="158"/>
      <c r="H26" s="89">
        <f>SUM(H27:H38)</f>
        <v>121500</v>
      </c>
      <c r="I26" s="70"/>
      <c r="HM26" s="70"/>
    </row>
    <row r="27" spans="1:221" s="1" customFormat="1" ht="12.75">
      <c r="A27" s="39">
        <v>12</v>
      </c>
      <c r="B27" s="55">
        <v>43182</v>
      </c>
      <c r="C27" s="56">
        <v>43184</v>
      </c>
      <c r="D27" s="57">
        <v>1</v>
      </c>
      <c r="E27" s="18">
        <v>20</v>
      </c>
      <c r="F27" s="18"/>
      <c r="G27" s="58" t="s">
        <v>29</v>
      </c>
      <c r="H27" s="91">
        <v>8200</v>
      </c>
      <c r="I27" s="71">
        <v>1</v>
      </c>
      <c r="J27" s="75">
        <f>SUM(H27:H29)</f>
        <v>17900</v>
      </c>
      <c r="HM27" s="71"/>
    </row>
    <row r="28" spans="1:221" s="1" customFormat="1" ht="12.75">
      <c r="A28" s="39">
        <v>13</v>
      </c>
      <c r="B28" s="59">
        <v>43246</v>
      </c>
      <c r="C28" s="60">
        <v>43246</v>
      </c>
      <c r="D28" s="61">
        <v>1</v>
      </c>
      <c r="E28" s="25">
        <v>20</v>
      </c>
      <c r="F28" s="25">
        <v>7</v>
      </c>
      <c r="G28" s="62" t="s">
        <v>30</v>
      </c>
      <c r="H28" s="92">
        <v>3900</v>
      </c>
      <c r="I28" s="71">
        <v>2</v>
      </c>
      <c r="J28" s="75">
        <f>SUM(H30:H37)</f>
        <v>103600</v>
      </c>
      <c r="HM28" s="71"/>
    </row>
    <row r="29" spans="1:221" s="1" customFormat="1" ht="12.75">
      <c r="A29" s="39">
        <v>14</v>
      </c>
      <c r="B29" s="56">
        <v>43420</v>
      </c>
      <c r="C29" s="56">
        <v>43422</v>
      </c>
      <c r="D29" s="7">
        <v>1</v>
      </c>
      <c r="E29" s="18">
        <v>20</v>
      </c>
      <c r="F29" s="18"/>
      <c r="G29" s="63" t="s">
        <v>39</v>
      </c>
      <c r="H29" s="93">
        <v>5800</v>
      </c>
      <c r="I29" s="71">
        <v>3</v>
      </c>
      <c r="HM29" s="71"/>
    </row>
    <row r="30" spans="1:221" s="1" customFormat="1" ht="12.75">
      <c r="A30" s="39">
        <v>15</v>
      </c>
      <c r="B30" s="56">
        <v>43295</v>
      </c>
      <c r="C30" s="56">
        <v>43317</v>
      </c>
      <c r="D30" s="57">
        <v>2</v>
      </c>
      <c r="E30" s="18">
        <v>3</v>
      </c>
      <c r="F30" s="18">
        <v>2</v>
      </c>
      <c r="G30" s="58" t="s">
        <v>31</v>
      </c>
      <c r="H30" s="93">
        <v>17000</v>
      </c>
      <c r="I30" s="71">
        <v>4</v>
      </c>
      <c r="HM30" s="71"/>
    </row>
    <row r="31" spans="1:221" s="1" customFormat="1" ht="12.75">
      <c r="A31" s="39">
        <v>16</v>
      </c>
      <c r="B31" s="56">
        <v>43302</v>
      </c>
      <c r="C31" s="56">
        <v>43331</v>
      </c>
      <c r="D31" s="57">
        <v>2</v>
      </c>
      <c r="E31" s="18">
        <v>2</v>
      </c>
      <c r="F31" s="18">
        <v>2</v>
      </c>
      <c r="G31" s="58" t="s">
        <v>32</v>
      </c>
      <c r="H31" s="93">
        <v>17000</v>
      </c>
      <c r="I31" s="71">
        <v>5</v>
      </c>
      <c r="HM31" s="71"/>
    </row>
    <row r="32" spans="1:221" s="5" customFormat="1" ht="12.75">
      <c r="A32" s="39">
        <v>17</v>
      </c>
      <c r="B32" s="56">
        <v>43309</v>
      </c>
      <c r="C32" s="56">
        <v>43331</v>
      </c>
      <c r="D32" s="7">
        <v>2</v>
      </c>
      <c r="E32" s="18">
        <v>2</v>
      </c>
      <c r="F32" s="18">
        <v>1</v>
      </c>
      <c r="G32" s="63" t="s">
        <v>33</v>
      </c>
      <c r="H32" s="93">
        <v>9400</v>
      </c>
      <c r="I32" s="70"/>
      <c r="J32" s="76">
        <f>SUM(J27:J31)</f>
        <v>121500</v>
      </c>
      <c r="HM32" s="70"/>
    </row>
    <row r="33" spans="1:221" s="1" customFormat="1" ht="12.75">
      <c r="A33" s="39">
        <v>18</v>
      </c>
      <c r="B33" s="56">
        <v>43309</v>
      </c>
      <c r="C33" s="56">
        <v>43345</v>
      </c>
      <c r="D33" s="7">
        <v>2</v>
      </c>
      <c r="E33" s="18">
        <v>2</v>
      </c>
      <c r="F33" s="64">
        <v>2</v>
      </c>
      <c r="G33" s="63" t="s">
        <v>34</v>
      </c>
      <c r="H33" s="93">
        <v>12500</v>
      </c>
      <c r="I33" s="71"/>
      <c r="HM33" s="71"/>
    </row>
    <row r="34" spans="1:221" s="1" customFormat="1" ht="12.75">
      <c r="A34" s="39">
        <v>19</v>
      </c>
      <c r="B34" s="56">
        <v>43309</v>
      </c>
      <c r="C34" s="56">
        <v>43331</v>
      </c>
      <c r="D34" s="7">
        <v>2</v>
      </c>
      <c r="E34" s="18">
        <v>2</v>
      </c>
      <c r="F34" s="18">
        <v>1</v>
      </c>
      <c r="G34" s="63" t="s">
        <v>35</v>
      </c>
      <c r="H34" s="93">
        <v>8200</v>
      </c>
      <c r="I34" s="71"/>
      <c r="HM34" s="71"/>
    </row>
    <row r="35" spans="1:221" s="1" customFormat="1" ht="12.75">
      <c r="A35" s="39">
        <v>20</v>
      </c>
      <c r="B35" s="56">
        <v>43309</v>
      </c>
      <c r="C35" s="56">
        <v>43331</v>
      </c>
      <c r="D35" s="7">
        <v>2</v>
      </c>
      <c r="E35" s="65">
        <v>4</v>
      </c>
      <c r="F35" s="18">
        <v>3</v>
      </c>
      <c r="G35" s="63" t="s">
        <v>36</v>
      </c>
      <c r="H35" s="93">
        <v>7400</v>
      </c>
      <c r="I35" s="71"/>
      <c r="HM35" s="71"/>
    </row>
    <row r="36" spans="1:221" s="5" customFormat="1" ht="12.75">
      <c r="A36" s="39">
        <v>21</v>
      </c>
      <c r="B36" s="56">
        <v>43316</v>
      </c>
      <c r="C36" s="56">
        <v>43337</v>
      </c>
      <c r="D36" s="7">
        <v>2</v>
      </c>
      <c r="E36" s="18">
        <v>1</v>
      </c>
      <c r="F36" s="18">
        <v>1</v>
      </c>
      <c r="G36" s="63" t="s">
        <v>37</v>
      </c>
      <c r="H36" s="93">
        <v>9800</v>
      </c>
      <c r="I36" s="70"/>
      <c r="HM36" s="70"/>
    </row>
    <row r="37" spans="1:221" s="1" customFormat="1" ht="12.75">
      <c r="A37" s="39">
        <v>22</v>
      </c>
      <c r="B37" s="56">
        <v>43387</v>
      </c>
      <c r="C37" s="56">
        <v>43408</v>
      </c>
      <c r="D37" s="7">
        <v>2</v>
      </c>
      <c r="E37" s="65">
        <v>6</v>
      </c>
      <c r="F37" s="18">
        <v>2</v>
      </c>
      <c r="G37" s="63" t="s">
        <v>38</v>
      </c>
      <c r="H37" s="93">
        <v>22300</v>
      </c>
      <c r="I37" s="71"/>
      <c r="HM37" s="71"/>
    </row>
    <row r="38" spans="1:221" s="1" customFormat="1" ht="12.75">
      <c r="A38" s="39"/>
      <c r="B38" s="20"/>
      <c r="C38" s="20"/>
      <c r="D38" s="6"/>
      <c r="E38" s="18"/>
      <c r="F38" s="18"/>
      <c r="G38" s="6"/>
      <c r="H38" s="42">
        <v>0</v>
      </c>
      <c r="I38" s="71"/>
      <c r="HM38" s="71"/>
    </row>
    <row r="39" spans="1:221" s="1" customFormat="1" ht="12.75">
      <c r="A39" s="117"/>
      <c r="B39" s="159" t="s">
        <v>78</v>
      </c>
      <c r="C39" s="159"/>
      <c r="D39" s="159"/>
      <c r="E39" s="159"/>
      <c r="F39" s="159"/>
      <c r="G39" s="159"/>
      <c r="H39" s="90">
        <f>SUM(H40:H67)</f>
        <v>278000</v>
      </c>
      <c r="I39" s="71"/>
      <c r="HM39" s="71"/>
    </row>
    <row r="40" spans="1:221" s="1" customFormat="1" ht="12.75">
      <c r="A40" s="39">
        <v>23</v>
      </c>
      <c r="B40" s="59">
        <v>43101</v>
      </c>
      <c r="C40" s="60">
        <v>43465</v>
      </c>
      <c r="D40" s="57">
        <v>1</v>
      </c>
      <c r="E40" s="18">
        <v>15</v>
      </c>
      <c r="F40" s="18">
        <v>2</v>
      </c>
      <c r="G40" s="66" t="s">
        <v>40</v>
      </c>
      <c r="H40" s="80">
        <v>36000</v>
      </c>
      <c r="I40" s="71">
        <v>1</v>
      </c>
      <c r="J40" s="75">
        <f>SUM(H40)</f>
        <v>36000</v>
      </c>
      <c r="HM40" s="71"/>
    </row>
    <row r="41" spans="1:221" s="1" customFormat="1" ht="12.75">
      <c r="A41" s="39">
        <v>24</v>
      </c>
      <c r="B41" s="98">
        <v>43111</v>
      </c>
      <c r="C41" s="99">
        <v>43134</v>
      </c>
      <c r="D41" s="127">
        <v>2</v>
      </c>
      <c r="E41" s="128">
        <v>1</v>
      </c>
      <c r="F41" s="128"/>
      <c r="G41" s="129" t="s">
        <v>88</v>
      </c>
      <c r="H41" s="130">
        <v>2500</v>
      </c>
      <c r="I41" s="71"/>
      <c r="J41" s="75"/>
      <c r="HM41" s="71"/>
    </row>
    <row r="42" spans="1:221" s="1" customFormat="1" ht="12.75">
      <c r="A42" s="39">
        <v>25</v>
      </c>
      <c r="B42" s="59">
        <v>43101</v>
      </c>
      <c r="C42" s="60">
        <v>43465</v>
      </c>
      <c r="D42" s="57">
        <v>2</v>
      </c>
      <c r="E42" s="18">
        <v>15</v>
      </c>
      <c r="F42" s="18">
        <v>2</v>
      </c>
      <c r="G42" s="66" t="s">
        <v>41</v>
      </c>
      <c r="H42" s="80">
        <v>13500</v>
      </c>
      <c r="I42" s="71">
        <v>2</v>
      </c>
      <c r="J42" s="75">
        <f>SUM(H41:H59)</f>
        <v>212500</v>
      </c>
      <c r="HM42" s="71"/>
    </row>
    <row r="43" spans="1:221" s="1" customFormat="1" ht="12.75">
      <c r="A43" s="39">
        <v>26</v>
      </c>
      <c r="B43" s="59">
        <v>43101</v>
      </c>
      <c r="C43" s="60">
        <v>43465</v>
      </c>
      <c r="D43" s="7">
        <v>2</v>
      </c>
      <c r="E43" s="18">
        <v>29</v>
      </c>
      <c r="F43" s="18">
        <v>1</v>
      </c>
      <c r="G43" s="67" t="s">
        <v>42</v>
      </c>
      <c r="H43" s="80">
        <v>34000</v>
      </c>
      <c r="I43" s="71">
        <v>3</v>
      </c>
      <c r="HM43" s="71"/>
    </row>
    <row r="44" spans="1:221" s="1" customFormat="1" ht="12.75">
      <c r="A44" s="39">
        <v>27</v>
      </c>
      <c r="B44" s="59">
        <v>43282</v>
      </c>
      <c r="C44" s="60">
        <v>43465</v>
      </c>
      <c r="D44" s="7">
        <v>2</v>
      </c>
      <c r="E44" s="18">
        <v>3</v>
      </c>
      <c r="F44" s="18"/>
      <c r="G44" s="63" t="s">
        <v>48</v>
      </c>
      <c r="H44" s="42">
        <v>4600</v>
      </c>
      <c r="I44" s="71">
        <v>4</v>
      </c>
      <c r="J44" s="75">
        <f>SUM(H60:H65)</f>
        <v>24500</v>
      </c>
      <c r="HM44" s="71"/>
    </row>
    <row r="45" spans="1:221" s="1" customFormat="1" ht="12.75">
      <c r="A45" s="39">
        <v>28</v>
      </c>
      <c r="B45" s="98">
        <v>43138</v>
      </c>
      <c r="C45" s="99">
        <v>43144</v>
      </c>
      <c r="D45" s="7">
        <v>2</v>
      </c>
      <c r="E45" s="18">
        <v>2</v>
      </c>
      <c r="F45" s="18"/>
      <c r="G45" s="63" t="s">
        <v>49</v>
      </c>
      <c r="H45" s="42">
        <v>2800</v>
      </c>
      <c r="I45" s="71">
        <v>5</v>
      </c>
      <c r="J45" s="75">
        <f>SUM(H66)</f>
        <v>5000</v>
      </c>
      <c r="HM45" s="71"/>
    </row>
    <row r="46" spans="1:221" s="1" customFormat="1" ht="12.75">
      <c r="A46" s="39">
        <v>29</v>
      </c>
      <c r="B46" s="98">
        <v>43156</v>
      </c>
      <c r="C46" s="99">
        <v>43185</v>
      </c>
      <c r="D46" s="7">
        <v>2</v>
      </c>
      <c r="E46" s="18">
        <v>1</v>
      </c>
      <c r="F46" s="18"/>
      <c r="G46" s="67" t="s">
        <v>50</v>
      </c>
      <c r="H46" s="42">
        <v>5000</v>
      </c>
      <c r="I46" s="71"/>
      <c r="J46" s="75">
        <f>SUM(J40:J45)</f>
        <v>278000</v>
      </c>
      <c r="HM46" s="71"/>
    </row>
    <row r="47" spans="1:221" s="1" customFormat="1" ht="12.75">
      <c r="A47" s="39">
        <v>30</v>
      </c>
      <c r="B47" s="59">
        <v>43191</v>
      </c>
      <c r="C47" s="60">
        <v>43281</v>
      </c>
      <c r="D47" s="7">
        <v>2</v>
      </c>
      <c r="E47" s="18">
        <v>8</v>
      </c>
      <c r="F47" s="18"/>
      <c r="G47" s="67" t="s">
        <v>51</v>
      </c>
      <c r="H47" s="78">
        <v>7800</v>
      </c>
      <c r="I47" s="71"/>
      <c r="HM47" s="71"/>
    </row>
    <row r="48" spans="1:221" s="1" customFormat="1" ht="12.75">
      <c r="A48" s="39">
        <v>31</v>
      </c>
      <c r="B48" s="60">
        <v>43160</v>
      </c>
      <c r="C48" s="60">
        <v>43251</v>
      </c>
      <c r="D48" s="7">
        <v>2</v>
      </c>
      <c r="E48" s="18">
        <v>1</v>
      </c>
      <c r="F48" s="18"/>
      <c r="G48" s="67" t="s">
        <v>52</v>
      </c>
      <c r="H48" s="42">
        <v>15000</v>
      </c>
      <c r="I48" s="71"/>
      <c r="HM48" s="71"/>
    </row>
    <row r="49" spans="1:221" s="1" customFormat="1" ht="12.75">
      <c r="A49" s="39">
        <v>32</v>
      </c>
      <c r="B49" s="59">
        <v>43191</v>
      </c>
      <c r="C49" s="60">
        <v>43220</v>
      </c>
      <c r="D49" s="7">
        <v>2</v>
      </c>
      <c r="E49" s="18">
        <v>2</v>
      </c>
      <c r="F49" s="18"/>
      <c r="G49" s="67" t="s">
        <v>53</v>
      </c>
      <c r="H49" s="42">
        <v>6300</v>
      </c>
      <c r="I49" s="71"/>
      <c r="HM49" s="71"/>
    </row>
    <row r="50" spans="1:221" s="1" customFormat="1" ht="12.75">
      <c r="A50" s="39">
        <v>33</v>
      </c>
      <c r="B50" s="59">
        <v>43252</v>
      </c>
      <c r="C50" s="60">
        <v>43281</v>
      </c>
      <c r="D50" s="7">
        <v>2</v>
      </c>
      <c r="E50" s="18">
        <v>2</v>
      </c>
      <c r="F50" s="18"/>
      <c r="G50" s="67" t="s">
        <v>54</v>
      </c>
      <c r="H50" s="42">
        <v>5400</v>
      </c>
      <c r="I50" s="71"/>
      <c r="M50" s="75"/>
      <c r="HM50" s="71"/>
    </row>
    <row r="51" spans="1:221" s="1" customFormat="1" ht="12.75">
      <c r="A51" s="39">
        <v>34</v>
      </c>
      <c r="B51" s="59">
        <v>43282</v>
      </c>
      <c r="C51" s="60">
        <v>43465</v>
      </c>
      <c r="D51" s="7">
        <v>2</v>
      </c>
      <c r="E51" s="18">
        <v>10</v>
      </c>
      <c r="F51" s="18"/>
      <c r="G51" s="67" t="s">
        <v>55</v>
      </c>
      <c r="H51" s="78">
        <v>8100</v>
      </c>
      <c r="I51" s="71"/>
      <c r="M51" s="75"/>
      <c r="HM51" s="71"/>
    </row>
    <row r="52" spans="1:221" s="1" customFormat="1" ht="12.75">
      <c r="A52" s="39">
        <v>35</v>
      </c>
      <c r="B52" s="59">
        <v>43282</v>
      </c>
      <c r="C52" s="60">
        <v>43312</v>
      </c>
      <c r="D52" s="7">
        <v>2</v>
      </c>
      <c r="E52" s="18">
        <v>3</v>
      </c>
      <c r="F52" s="18"/>
      <c r="G52" s="67" t="s">
        <v>56</v>
      </c>
      <c r="H52" s="42">
        <v>6900</v>
      </c>
      <c r="I52" s="71"/>
      <c r="M52" s="75"/>
      <c r="HM52" s="71"/>
    </row>
    <row r="53" spans="1:221" s="1" customFormat="1" ht="12.75">
      <c r="A53" s="39">
        <v>36</v>
      </c>
      <c r="B53" s="59">
        <v>43282</v>
      </c>
      <c r="C53" s="60">
        <v>43312</v>
      </c>
      <c r="D53" s="7">
        <v>2</v>
      </c>
      <c r="E53" s="18">
        <v>3</v>
      </c>
      <c r="F53" s="18"/>
      <c r="G53" s="67" t="s">
        <v>57</v>
      </c>
      <c r="H53" s="42">
        <v>8100</v>
      </c>
      <c r="I53" s="71"/>
      <c r="M53" s="75"/>
      <c r="HM53" s="71"/>
    </row>
    <row r="54" spans="1:221" s="1" customFormat="1" ht="12.75">
      <c r="A54" s="39">
        <v>37</v>
      </c>
      <c r="B54" s="59">
        <v>43282</v>
      </c>
      <c r="C54" s="60">
        <v>43343</v>
      </c>
      <c r="D54" s="7">
        <v>2</v>
      </c>
      <c r="E54" s="18">
        <v>2</v>
      </c>
      <c r="F54" s="18"/>
      <c r="G54" s="67" t="s">
        <v>58</v>
      </c>
      <c r="H54" s="42">
        <v>11800</v>
      </c>
      <c r="I54" s="71"/>
      <c r="M54" s="75"/>
      <c r="HM54" s="71"/>
    </row>
    <row r="55" spans="1:221" s="1" customFormat="1" ht="12.75">
      <c r="A55" s="39">
        <v>38</v>
      </c>
      <c r="B55" s="59">
        <v>43282</v>
      </c>
      <c r="C55" s="60">
        <v>43373</v>
      </c>
      <c r="D55" s="7">
        <v>2</v>
      </c>
      <c r="E55" s="18">
        <v>2</v>
      </c>
      <c r="F55" s="18"/>
      <c r="G55" s="67" t="s">
        <v>59</v>
      </c>
      <c r="H55" s="42">
        <v>5400</v>
      </c>
      <c r="I55" s="71"/>
      <c r="M55" s="75"/>
      <c r="HM55" s="71"/>
    </row>
    <row r="56" spans="1:221" s="1" customFormat="1" ht="12.75">
      <c r="A56" s="39">
        <v>39</v>
      </c>
      <c r="B56" s="59">
        <v>43344</v>
      </c>
      <c r="C56" s="60">
        <v>43373</v>
      </c>
      <c r="D56" s="7">
        <v>2</v>
      </c>
      <c r="E56" s="18">
        <v>3</v>
      </c>
      <c r="F56" s="18"/>
      <c r="G56" s="67" t="s">
        <v>60</v>
      </c>
      <c r="H56" s="41">
        <v>3300</v>
      </c>
      <c r="I56" s="71"/>
      <c r="HM56" s="71"/>
    </row>
    <row r="57" spans="1:221" s="1" customFormat="1" ht="12.75">
      <c r="A57" s="39">
        <v>40</v>
      </c>
      <c r="B57" s="59">
        <v>43374</v>
      </c>
      <c r="C57" s="68">
        <v>43434</v>
      </c>
      <c r="D57" s="7">
        <v>2</v>
      </c>
      <c r="E57" s="18">
        <v>3</v>
      </c>
      <c r="F57" s="18"/>
      <c r="G57" s="67" t="s">
        <v>61</v>
      </c>
      <c r="H57" s="42">
        <v>18000</v>
      </c>
      <c r="I57" s="71"/>
      <c r="HM57" s="71"/>
    </row>
    <row r="58" spans="1:221" s="1" customFormat="1" ht="12.75">
      <c r="A58" s="39">
        <v>41</v>
      </c>
      <c r="B58" s="59">
        <v>43374</v>
      </c>
      <c r="C58" s="68">
        <v>43434</v>
      </c>
      <c r="D58" s="7">
        <v>2</v>
      </c>
      <c r="E58" s="18">
        <v>3</v>
      </c>
      <c r="F58" s="18"/>
      <c r="G58" s="67" t="s">
        <v>62</v>
      </c>
      <c r="H58" s="42">
        <v>27000</v>
      </c>
      <c r="I58" s="71"/>
      <c r="HM58" s="71"/>
    </row>
    <row r="59" spans="1:221" s="1" customFormat="1" ht="12.75">
      <c r="A59" s="39">
        <v>42</v>
      </c>
      <c r="B59" s="59">
        <v>43374</v>
      </c>
      <c r="C59" s="68">
        <v>43434</v>
      </c>
      <c r="D59" s="7">
        <v>2</v>
      </c>
      <c r="E59" s="18">
        <v>3</v>
      </c>
      <c r="F59" s="18"/>
      <c r="G59" s="67" t="s">
        <v>63</v>
      </c>
      <c r="H59" s="41">
        <v>27000</v>
      </c>
      <c r="I59" s="71"/>
      <c r="HM59" s="71"/>
    </row>
    <row r="60" spans="1:221" s="1" customFormat="1" ht="12.75">
      <c r="A60" s="39">
        <v>43</v>
      </c>
      <c r="B60" s="59">
        <v>43109</v>
      </c>
      <c r="C60" s="59">
        <v>43116</v>
      </c>
      <c r="D60" s="7">
        <v>4</v>
      </c>
      <c r="E60" s="18">
        <v>2</v>
      </c>
      <c r="F60" s="18"/>
      <c r="G60" s="95" t="s">
        <v>43</v>
      </c>
      <c r="H60" s="78">
        <v>5000</v>
      </c>
      <c r="I60" s="71"/>
      <c r="HM60" s="71"/>
    </row>
    <row r="61" spans="1:221" s="1" customFormat="1" ht="12.75">
      <c r="A61" s="39">
        <v>44</v>
      </c>
      <c r="B61" s="59">
        <v>43116</v>
      </c>
      <c r="C61" s="59">
        <v>43122</v>
      </c>
      <c r="D61" s="7">
        <v>4</v>
      </c>
      <c r="E61" s="18">
        <v>2</v>
      </c>
      <c r="F61" s="18"/>
      <c r="G61" s="95" t="s">
        <v>44</v>
      </c>
      <c r="H61" s="78">
        <v>5000</v>
      </c>
      <c r="I61" s="71"/>
      <c r="HM61" s="71"/>
    </row>
    <row r="62" spans="1:221" s="1" customFormat="1" ht="12.75">
      <c r="A62" s="39">
        <v>45</v>
      </c>
      <c r="B62" s="59">
        <v>43122</v>
      </c>
      <c r="C62" s="59">
        <v>43128</v>
      </c>
      <c r="D62" s="7">
        <v>4</v>
      </c>
      <c r="E62" s="18">
        <v>2</v>
      </c>
      <c r="F62" s="18"/>
      <c r="G62" s="95" t="s">
        <v>45</v>
      </c>
      <c r="H62" s="78">
        <v>4000</v>
      </c>
      <c r="I62" s="71"/>
      <c r="HM62" s="71"/>
    </row>
    <row r="63" spans="1:221" s="1" customFormat="1" ht="12.75">
      <c r="A63" s="39">
        <v>46</v>
      </c>
      <c r="B63" s="59">
        <v>43131</v>
      </c>
      <c r="C63" s="59">
        <v>43136</v>
      </c>
      <c r="D63" s="7">
        <v>4</v>
      </c>
      <c r="E63" s="18">
        <v>1</v>
      </c>
      <c r="F63" s="18"/>
      <c r="G63" s="95" t="s">
        <v>81</v>
      </c>
      <c r="H63" s="78">
        <v>3500</v>
      </c>
      <c r="I63" s="71"/>
      <c r="M63" s="1">
        <v>1</v>
      </c>
      <c r="N63" s="75">
        <f>SUM(J14,J27,J40,J69)</f>
        <v>58400</v>
      </c>
      <c r="HM63" s="71"/>
    </row>
    <row r="64" spans="1:221" s="1" customFormat="1" ht="12.75">
      <c r="A64" s="39">
        <v>47</v>
      </c>
      <c r="B64" s="59">
        <v>43138</v>
      </c>
      <c r="C64" s="59">
        <v>43144</v>
      </c>
      <c r="D64" s="7">
        <v>4</v>
      </c>
      <c r="E64" s="18">
        <v>1</v>
      </c>
      <c r="F64" s="18"/>
      <c r="G64" s="95" t="s">
        <v>46</v>
      </c>
      <c r="H64" s="78">
        <v>3500</v>
      </c>
      <c r="I64" s="71"/>
      <c r="M64" s="1">
        <v>2</v>
      </c>
      <c r="N64" s="75">
        <f>SUM(J15,J28,J42,J70)</f>
        <v>336100</v>
      </c>
      <c r="HM64" s="71"/>
    </row>
    <row r="65" spans="1:221" s="1" customFormat="1" ht="12.75">
      <c r="A65" s="39">
        <v>48</v>
      </c>
      <c r="B65" s="59">
        <v>43154</v>
      </c>
      <c r="C65" s="59">
        <v>43157</v>
      </c>
      <c r="D65" s="7">
        <v>4</v>
      </c>
      <c r="E65" s="18">
        <v>2</v>
      </c>
      <c r="F65" s="18"/>
      <c r="G65" s="95" t="s">
        <v>47</v>
      </c>
      <c r="H65" s="78">
        <v>3500</v>
      </c>
      <c r="I65" s="71"/>
      <c r="M65" s="1">
        <v>3</v>
      </c>
      <c r="N65" s="75">
        <f>SUM(J16,J29,J43,J71)</f>
        <v>95500</v>
      </c>
      <c r="HM65" s="71"/>
    </row>
    <row r="66" spans="1:221" s="1" customFormat="1" ht="12.75">
      <c r="A66" s="39">
        <v>49</v>
      </c>
      <c r="B66" s="59">
        <v>43157</v>
      </c>
      <c r="C66" s="59">
        <v>43164</v>
      </c>
      <c r="D66" s="7">
        <v>5</v>
      </c>
      <c r="E66" s="18">
        <v>2</v>
      </c>
      <c r="F66" s="18"/>
      <c r="G66" s="95" t="s">
        <v>82</v>
      </c>
      <c r="H66" s="78">
        <v>5000</v>
      </c>
      <c r="I66" s="71"/>
      <c r="M66" s="1">
        <v>4</v>
      </c>
      <c r="N66" s="75">
        <f>SUM(J17,J30,J44,J72)</f>
        <v>47070</v>
      </c>
      <c r="HM66" s="71"/>
    </row>
    <row r="67" spans="1:221" s="1" customFormat="1" ht="12.75">
      <c r="A67" s="38"/>
      <c r="B67" s="59"/>
      <c r="C67" s="68"/>
      <c r="D67" s="7"/>
      <c r="E67" s="18"/>
      <c r="F67" s="18"/>
      <c r="G67" s="67"/>
      <c r="H67" s="78"/>
      <c r="I67" s="71"/>
      <c r="M67" s="1">
        <v>5</v>
      </c>
      <c r="N67" s="75">
        <f>SUM(J18,J31,J45,J73)</f>
        <v>33500</v>
      </c>
      <c r="HM67" s="71"/>
    </row>
    <row r="68" spans="1:221" s="1" customFormat="1" ht="12.75">
      <c r="A68" s="118"/>
      <c r="B68" s="160" t="s">
        <v>79</v>
      </c>
      <c r="C68" s="160"/>
      <c r="D68" s="160"/>
      <c r="E68" s="160"/>
      <c r="F68" s="160"/>
      <c r="G68" s="160"/>
      <c r="H68" s="90">
        <f>SUM(H69:H84)</f>
        <v>90000</v>
      </c>
      <c r="I68" s="71"/>
      <c r="N68" s="76">
        <f>SUM(N63:N67)</f>
        <v>570570</v>
      </c>
      <c r="HM68" s="71"/>
    </row>
    <row r="69" spans="1:221" s="1" customFormat="1" ht="12.75">
      <c r="A69" s="38">
        <v>50</v>
      </c>
      <c r="B69" s="100">
        <v>43181</v>
      </c>
      <c r="C69" s="100">
        <v>43185</v>
      </c>
      <c r="D69" s="119">
        <v>1</v>
      </c>
      <c r="E69" s="65">
        <v>11</v>
      </c>
      <c r="F69" s="101">
        <v>3</v>
      </c>
      <c r="G69" s="81" t="s">
        <v>64</v>
      </c>
      <c r="H69" s="80">
        <v>1000</v>
      </c>
      <c r="I69" s="71">
        <v>1</v>
      </c>
      <c r="J69" s="75">
        <f>SUM(H69:H70)</f>
        <v>3000</v>
      </c>
      <c r="HM69" s="71"/>
    </row>
    <row r="70" spans="1:221" s="1" customFormat="1" ht="12.75">
      <c r="A70" s="38">
        <v>51</v>
      </c>
      <c r="B70" s="120">
        <v>43265</v>
      </c>
      <c r="C70" s="103">
        <v>43269</v>
      </c>
      <c r="D70" s="119">
        <v>1</v>
      </c>
      <c r="E70" s="65">
        <v>25</v>
      </c>
      <c r="F70" s="101">
        <v>4</v>
      </c>
      <c r="G70" s="83" t="s">
        <v>84</v>
      </c>
      <c r="H70" s="80">
        <v>2000</v>
      </c>
      <c r="I70" s="71">
        <v>2</v>
      </c>
      <c r="J70" s="75">
        <v>0</v>
      </c>
      <c r="HM70" s="71"/>
    </row>
    <row r="71" spans="1:221" s="1" customFormat="1" ht="12.75">
      <c r="A71" s="38">
        <v>52</v>
      </c>
      <c r="B71" s="102">
        <v>43202</v>
      </c>
      <c r="C71" s="102">
        <v>43205</v>
      </c>
      <c r="D71" s="119">
        <v>3</v>
      </c>
      <c r="E71" s="65">
        <v>25</v>
      </c>
      <c r="F71" s="101">
        <v>10</v>
      </c>
      <c r="G71" s="82" t="s">
        <v>65</v>
      </c>
      <c r="H71" s="80">
        <v>5000</v>
      </c>
      <c r="I71" s="71">
        <v>3</v>
      </c>
      <c r="J71" s="75">
        <f>SUM(H71:H83)</f>
        <v>78500</v>
      </c>
      <c r="HM71" s="71"/>
    </row>
    <row r="72" spans="1:221" s="1" customFormat="1" ht="12.75">
      <c r="A72" s="38">
        <v>53</v>
      </c>
      <c r="B72" s="100">
        <v>43237</v>
      </c>
      <c r="C72" s="100">
        <v>43240</v>
      </c>
      <c r="D72" s="119">
        <v>3</v>
      </c>
      <c r="E72" s="65">
        <v>25</v>
      </c>
      <c r="F72" s="101">
        <v>12</v>
      </c>
      <c r="G72" s="83" t="s">
        <v>66</v>
      </c>
      <c r="H72" s="80">
        <v>3000</v>
      </c>
      <c r="I72" s="71">
        <v>4</v>
      </c>
      <c r="J72" s="75">
        <v>0</v>
      </c>
      <c r="HM72" s="71"/>
    </row>
    <row r="73" spans="1:221" s="1" customFormat="1" ht="12.75">
      <c r="A73" s="38">
        <v>54</v>
      </c>
      <c r="B73" s="103">
        <v>43251</v>
      </c>
      <c r="C73" s="103">
        <v>43254</v>
      </c>
      <c r="D73" s="119">
        <v>3</v>
      </c>
      <c r="E73" s="65">
        <v>25</v>
      </c>
      <c r="F73" s="101">
        <v>10</v>
      </c>
      <c r="G73" s="83" t="s">
        <v>83</v>
      </c>
      <c r="H73" s="80">
        <v>4500</v>
      </c>
      <c r="I73" s="71">
        <v>5</v>
      </c>
      <c r="J73" s="75">
        <f>SUM(H84)</f>
        <v>8500</v>
      </c>
      <c r="HM73" s="71"/>
    </row>
    <row r="74" spans="1:221" s="1" customFormat="1" ht="12.75">
      <c r="A74" s="38">
        <v>55</v>
      </c>
      <c r="B74" s="104">
        <v>43259</v>
      </c>
      <c r="C74" s="104">
        <v>43262</v>
      </c>
      <c r="D74" s="119">
        <v>3</v>
      </c>
      <c r="E74" s="105">
        <v>25</v>
      </c>
      <c r="F74" s="101">
        <v>18</v>
      </c>
      <c r="G74" s="84" t="s">
        <v>67</v>
      </c>
      <c r="H74" s="80">
        <v>3000</v>
      </c>
      <c r="I74" s="71"/>
      <c r="J74" s="75">
        <f>SUM(J69:J73)</f>
        <v>90000</v>
      </c>
      <c r="HM74" s="71"/>
    </row>
    <row r="75" spans="1:221" s="1" customFormat="1" ht="12.75">
      <c r="A75" s="38">
        <v>56</v>
      </c>
      <c r="B75" s="104">
        <v>43278</v>
      </c>
      <c r="C75" s="104">
        <v>43283</v>
      </c>
      <c r="D75" s="119">
        <v>3</v>
      </c>
      <c r="E75" s="105">
        <v>30</v>
      </c>
      <c r="F75" s="101">
        <v>35</v>
      </c>
      <c r="G75" s="84" t="s">
        <v>68</v>
      </c>
      <c r="H75" s="80">
        <v>6000</v>
      </c>
      <c r="I75" s="71"/>
      <c r="HM75" s="71"/>
    </row>
    <row r="76" spans="1:221" s="1" customFormat="1" ht="12.75">
      <c r="A76" s="38">
        <v>57</v>
      </c>
      <c r="B76" s="104">
        <v>43340</v>
      </c>
      <c r="C76" s="104">
        <v>43346</v>
      </c>
      <c r="D76" s="119">
        <v>3</v>
      </c>
      <c r="E76" s="105">
        <v>25</v>
      </c>
      <c r="F76" s="101">
        <v>18</v>
      </c>
      <c r="G76" s="84" t="s">
        <v>69</v>
      </c>
      <c r="H76" s="80">
        <v>13500</v>
      </c>
      <c r="I76" s="71"/>
      <c r="HM76" s="71"/>
    </row>
    <row r="77" spans="1:221" s="1" customFormat="1" ht="12.75">
      <c r="A77" s="38">
        <v>58</v>
      </c>
      <c r="B77" s="104">
        <v>43349</v>
      </c>
      <c r="C77" s="104">
        <v>43352</v>
      </c>
      <c r="D77" s="119">
        <v>3</v>
      </c>
      <c r="E77" s="105">
        <v>25</v>
      </c>
      <c r="F77" s="101">
        <v>18</v>
      </c>
      <c r="G77" s="84" t="s">
        <v>70</v>
      </c>
      <c r="H77" s="80">
        <v>3000</v>
      </c>
      <c r="I77" s="71"/>
      <c r="HM77" s="71"/>
    </row>
    <row r="78" spans="1:221" s="1" customFormat="1" ht="12.75">
      <c r="A78" s="38">
        <v>59</v>
      </c>
      <c r="B78" s="104">
        <v>43362</v>
      </c>
      <c r="C78" s="104">
        <v>43367</v>
      </c>
      <c r="D78" s="119">
        <v>3</v>
      </c>
      <c r="E78" s="105">
        <v>25</v>
      </c>
      <c r="F78" s="101">
        <v>18</v>
      </c>
      <c r="G78" s="84" t="s">
        <v>71</v>
      </c>
      <c r="H78" s="80">
        <v>11000</v>
      </c>
      <c r="I78" s="71"/>
      <c r="HM78" s="71"/>
    </row>
    <row r="79" spans="1:221" s="1" customFormat="1" ht="12.75">
      <c r="A79" s="38">
        <v>60</v>
      </c>
      <c r="B79" s="104">
        <v>43363</v>
      </c>
      <c r="C79" s="104">
        <v>43366</v>
      </c>
      <c r="D79" s="119">
        <v>3</v>
      </c>
      <c r="E79" s="105">
        <v>25</v>
      </c>
      <c r="F79" s="101">
        <v>16</v>
      </c>
      <c r="G79" s="84" t="s">
        <v>72</v>
      </c>
      <c r="H79" s="80">
        <v>15500</v>
      </c>
      <c r="I79" s="71"/>
      <c r="HM79" s="71"/>
    </row>
    <row r="80" spans="1:221" s="1" customFormat="1" ht="12.75">
      <c r="A80" s="38">
        <v>61</v>
      </c>
      <c r="B80" s="104">
        <v>43370</v>
      </c>
      <c r="C80" s="104">
        <v>43373</v>
      </c>
      <c r="D80" s="119">
        <v>3</v>
      </c>
      <c r="E80" s="105">
        <v>25</v>
      </c>
      <c r="F80" s="101">
        <v>10</v>
      </c>
      <c r="G80" s="84" t="s">
        <v>86</v>
      </c>
      <c r="H80" s="80">
        <v>1000</v>
      </c>
      <c r="I80" s="71"/>
      <c r="HM80" s="71"/>
    </row>
    <row r="81" spans="1:221" s="1" customFormat="1" ht="12.75">
      <c r="A81" s="38">
        <v>62</v>
      </c>
      <c r="B81" s="104">
        <v>43377</v>
      </c>
      <c r="C81" s="104">
        <v>43381</v>
      </c>
      <c r="D81" s="119">
        <v>3</v>
      </c>
      <c r="E81" s="105">
        <v>25</v>
      </c>
      <c r="F81" s="101">
        <v>18</v>
      </c>
      <c r="G81" s="84" t="s">
        <v>73</v>
      </c>
      <c r="H81" s="80">
        <v>6000</v>
      </c>
      <c r="I81" s="71"/>
      <c r="HM81" s="71"/>
    </row>
    <row r="82" spans="1:221" s="1" customFormat="1" ht="12.75">
      <c r="A82" s="38">
        <v>63</v>
      </c>
      <c r="B82" s="104">
        <v>43383</v>
      </c>
      <c r="C82" s="104">
        <v>43387</v>
      </c>
      <c r="D82" s="119">
        <v>3</v>
      </c>
      <c r="E82" s="105">
        <v>25</v>
      </c>
      <c r="F82" s="101">
        <v>18</v>
      </c>
      <c r="G82" s="84" t="s">
        <v>74</v>
      </c>
      <c r="H82" s="80">
        <v>4000</v>
      </c>
      <c r="I82" s="71"/>
      <c r="HM82" s="71"/>
    </row>
    <row r="83" spans="1:221" s="1" customFormat="1" ht="12.75">
      <c r="A83" s="38">
        <v>64</v>
      </c>
      <c r="B83" s="104">
        <v>43440</v>
      </c>
      <c r="C83" s="104">
        <v>43444</v>
      </c>
      <c r="D83" s="119">
        <v>3</v>
      </c>
      <c r="E83" s="105">
        <v>25</v>
      </c>
      <c r="F83" s="101">
        <v>18</v>
      </c>
      <c r="G83" s="84" t="s">
        <v>75</v>
      </c>
      <c r="H83" s="80">
        <v>3000</v>
      </c>
      <c r="I83" s="71"/>
      <c r="HM83" s="71"/>
    </row>
    <row r="84" spans="1:221" s="1" customFormat="1" ht="12.75">
      <c r="A84" s="38">
        <v>65</v>
      </c>
      <c r="B84" s="103">
        <v>43346</v>
      </c>
      <c r="C84" s="103">
        <v>43360</v>
      </c>
      <c r="D84" s="119">
        <v>5</v>
      </c>
      <c r="E84" s="105">
        <v>2</v>
      </c>
      <c r="F84" s="101">
        <v>0</v>
      </c>
      <c r="G84" s="84" t="s">
        <v>85</v>
      </c>
      <c r="H84" s="80">
        <v>8500</v>
      </c>
      <c r="I84" s="71"/>
      <c r="HM84" s="71"/>
    </row>
    <row r="85" spans="1:221" s="1" customFormat="1" ht="12.75">
      <c r="A85" s="38"/>
      <c r="B85" s="55"/>
      <c r="C85" s="121"/>
      <c r="D85" s="7"/>
      <c r="E85" s="18"/>
      <c r="F85" s="18"/>
      <c r="G85" s="67"/>
      <c r="H85" s="42">
        <v>0</v>
      </c>
      <c r="I85" s="71"/>
      <c r="HM85" s="71"/>
    </row>
    <row r="86" spans="1:221" s="1" customFormat="1" ht="13.5" thickBot="1">
      <c r="A86" s="40"/>
      <c r="B86" s="29"/>
      <c r="C86" s="29"/>
      <c r="D86" s="30"/>
      <c r="E86" s="31"/>
      <c r="F86" s="31"/>
      <c r="G86" s="30"/>
      <c r="H86" s="43">
        <v>0</v>
      </c>
      <c r="I86" s="71"/>
      <c r="HM86" s="71"/>
    </row>
    <row r="87" spans="1:221" s="10" customFormat="1" ht="30.75" customHeight="1">
      <c r="A87" s="23"/>
      <c r="D87" s="8" t="s">
        <v>2</v>
      </c>
      <c r="E87" s="19">
        <f>SUM(E13:E86)</f>
        <v>916</v>
      </c>
      <c r="F87" s="19">
        <f>SUM(F13:F86)</f>
        <v>269</v>
      </c>
      <c r="G87" s="9"/>
      <c r="H87" s="79">
        <f>SUM(H68,H39,H26,H13)</f>
        <v>570570</v>
      </c>
      <c r="I87" s="72"/>
      <c r="HM87" s="72"/>
    </row>
    <row r="88" spans="1:221" s="11" customFormat="1" ht="24.75" customHeight="1">
      <c r="A88" s="21"/>
      <c r="H88" s="12"/>
      <c r="I88" s="73"/>
      <c r="HM88" s="73"/>
    </row>
    <row r="89" spans="1:221" s="13" customFormat="1" ht="12.75">
      <c r="A89" s="34"/>
      <c r="B89" s="35" t="s">
        <v>3</v>
      </c>
      <c r="C89" s="35"/>
      <c r="D89" s="35"/>
      <c r="E89" s="35"/>
      <c r="F89" s="35"/>
      <c r="G89" s="35"/>
      <c r="I89" s="74"/>
      <c r="HM89" s="74"/>
    </row>
    <row r="90" spans="1:221" s="1" customFormat="1" ht="12" customHeight="1">
      <c r="A90" s="36"/>
      <c r="B90" s="33" t="s">
        <v>16</v>
      </c>
      <c r="C90" s="32"/>
      <c r="D90" s="32"/>
      <c r="E90" s="32"/>
      <c r="F90" s="32"/>
      <c r="G90" s="32"/>
      <c r="I90" s="71"/>
      <c r="HM90" s="71"/>
    </row>
    <row r="91" spans="1:221" s="1" customFormat="1" ht="12.75">
      <c r="A91" s="22"/>
      <c r="B91" s="14"/>
      <c r="C91" s="14"/>
      <c r="D91" s="14"/>
      <c r="E91" s="14"/>
      <c r="F91" s="14"/>
      <c r="G91" s="14"/>
      <c r="I91" s="71"/>
      <c r="HM91" s="71"/>
    </row>
    <row r="92" spans="1:221" s="1" customFormat="1" ht="24" customHeight="1">
      <c r="A92" s="22"/>
      <c r="B92" s="15"/>
      <c r="C92" s="15"/>
      <c r="D92" s="15"/>
      <c r="E92" s="15"/>
      <c r="F92" s="15"/>
      <c r="G92" s="15"/>
      <c r="I92" s="71"/>
      <c r="HM92" s="71"/>
    </row>
    <row r="93" spans="4:7" ht="15.75" customHeight="1">
      <c r="D93" s="16" t="s">
        <v>17</v>
      </c>
      <c r="F93" s="16"/>
      <c r="G93" s="16" t="s">
        <v>17</v>
      </c>
    </row>
    <row r="94" spans="5:8" ht="13.5" customHeight="1">
      <c r="E94" s="16"/>
      <c r="F94" s="16"/>
      <c r="H94" s="16"/>
    </row>
    <row r="95" spans="4:7" ht="15">
      <c r="D95" s="16" t="s">
        <v>18</v>
      </c>
      <c r="F95" s="16"/>
      <c r="G95" s="16" t="s">
        <v>18</v>
      </c>
    </row>
  </sheetData>
  <sheetProtection/>
  <mergeCells count="13">
    <mergeCell ref="A6:H7"/>
    <mergeCell ref="B5:H5"/>
    <mergeCell ref="B8:H8"/>
    <mergeCell ref="A10:A11"/>
    <mergeCell ref="G10:G11"/>
    <mergeCell ref="D10:D11"/>
    <mergeCell ref="B26:G26"/>
    <mergeCell ref="B39:G39"/>
    <mergeCell ref="B68:G68"/>
    <mergeCell ref="B10:C10"/>
    <mergeCell ref="E10:F10"/>
    <mergeCell ref="H10:H11"/>
    <mergeCell ref="A13:G13"/>
  </mergeCells>
  <printOptions/>
  <pageMargins left="0.9448818897637796" right="0.15748031496062992" top="0.4330708661417323" bottom="0.5511811023622047" header="0.1968503937007874" footer="0.2362204724409449"/>
  <pageSetup horizontalDpi="600" verticalDpi="600" orientation="landscape" paperSize="9" scale="73" r:id="rId1"/>
  <headerFooter alignWithMargins="0">
    <oddFooter>&amp;C&amp;"Arial CE,Pogrubiony"&amp;K00-024MINISTERSTWO SPORTU I TURYSTYKI - DEPARTAMENT SPORTU WYCZYNOWEGO</oddFooter>
  </headerFooter>
  <ignoredErrors>
    <ignoredError sqref="H6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26" sqref="E26"/>
    </sheetView>
  </sheetViews>
  <sheetFormatPr defaultColWidth="8.75390625" defaultRowHeight="12.75"/>
  <cols>
    <col min="1" max="1" width="8.75390625" style="0" customWidth="1"/>
    <col min="2" max="3" width="10.125" style="0" bestFit="1" customWidth="1"/>
    <col min="4" max="4" width="11.00390625" style="0" customWidth="1"/>
    <col min="5" max="6" width="8.75390625" style="0" customWidth="1"/>
    <col min="7" max="7" width="35.75390625" style="0" customWidth="1"/>
    <col min="8" max="8" width="12.75390625" style="0" customWidth="1"/>
    <col min="9" max="9" width="26.125" style="0" bestFit="1" customWidth="1"/>
  </cols>
  <sheetData>
    <row r="1" spans="1:8" ht="15">
      <c r="A1" s="3"/>
      <c r="B1" s="171" t="s">
        <v>7</v>
      </c>
      <c r="C1" s="171"/>
      <c r="D1" s="171"/>
      <c r="E1" s="171"/>
      <c r="F1" s="171"/>
      <c r="G1" s="171"/>
      <c r="H1" s="171"/>
    </row>
    <row r="2" spans="1:8" ht="12.75">
      <c r="A2" s="169" t="s">
        <v>87</v>
      </c>
      <c r="B2" s="170"/>
      <c r="C2" s="170"/>
      <c r="D2" s="170"/>
      <c r="E2" s="170"/>
      <c r="F2" s="170"/>
      <c r="G2" s="170"/>
      <c r="H2" s="170"/>
    </row>
    <row r="3" spans="1:8" ht="12.75">
      <c r="A3" s="170"/>
      <c r="B3" s="170"/>
      <c r="C3" s="170"/>
      <c r="D3" s="170"/>
      <c r="E3" s="170"/>
      <c r="F3" s="170"/>
      <c r="G3" s="170"/>
      <c r="H3" s="170"/>
    </row>
    <row r="4" spans="1:8" ht="15">
      <c r="A4" s="3"/>
      <c r="B4" s="172" t="s">
        <v>14</v>
      </c>
      <c r="C4" s="173"/>
      <c r="D4" s="173"/>
      <c r="E4" s="173"/>
      <c r="F4" s="173"/>
      <c r="G4" s="173"/>
      <c r="H4" s="173"/>
    </row>
    <row r="5" spans="1:8" ht="15" thickBot="1">
      <c r="A5" s="3"/>
      <c r="B5" s="22"/>
      <c r="C5" s="22"/>
      <c r="D5" s="22"/>
      <c r="E5" s="22"/>
      <c r="F5" s="22"/>
      <c r="G5" s="22"/>
      <c r="H5" s="22"/>
    </row>
    <row r="6" spans="1:9" ht="15">
      <c r="A6" s="174" t="s">
        <v>11</v>
      </c>
      <c r="B6" s="161" t="s">
        <v>4</v>
      </c>
      <c r="C6" s="162"/>
      <c r="D6" s="178" t="s">
        <v>1</v>
      </c>
      <c r="E6" s="163" t="s">
        <v>10</v>
      </c>
      <c r="F6" s="164"/>
      <c r="G6" s="176" t="s">
        <v>12</v>
      </c>
      <c r="H6" s="190" t="s">
        <v>13</v>
      </c>
      <c r="I6" s="182" t="s">
        <v>89</v>
      </c>
    </row>
    <row r="7" spans="1:9" ht="63" customHeight="1" thickBot="1">
      <c r="A7" s="187"/>
      <c r="B7" s="137" t="s">
        <v>8</v>
      </c>
      <c r="C7" s="138" t="s">
        <v>9</v>
      </c>
      <c r="D7" s="188"/>
      <c r="E7" s="137" t="s">
        <v>5</v>
      </c>
      <c r="F7" s="139" t="s">
        <v>6</v>
      </c>
      <c r="G7" s="189"/>
      <c r="H7" s="191"/>
      <c r="I7" s="183"/>
    </row>
    <row r="8" spans="1:9" ht="13.5" thickBot="1">
      <c r="A8" s="184"/>
      <c r="B8" s="185"/>
      <c r="C8" s="185"/>
      <c r="D8" s="185"/>
      <c r="E8" s="185"/>
      <c r="F8" s="185"/>
      <c r="G8" s="185"/>
      <c r="H8" s="185"/>
      <c r="I8" s="186"/>
    </row>
    <row r="9" spans="1:9" ht="12.75">
      <c r="A9" s="180" t="s">
        <v>76</v>
      </c>
      <c r="B9" s="181"/>
      <c r="C9" s="181"/>
      <c r="D9" s="181"/>
      <c r="E9" s="181"/>
      <c r="F9" s="181"/>
      <c r="G9" s="181"/>
      <c r="H9" s="140">
        <f>SUM(H10:H21)</f>
        <v>81070</v>
      </c>
      <c r="I9" s="141"/>
    </row>
    <row r="10" spans="1:9" ht="12.75">
      <c r="A10" s="44">
        <v>1</v>
      </c>
      <c r="B10" s="109">
        <v>43267</v>
      </c>
      <c r="C10" s="109">
        <v>43269</v>
      </c>
      <c r="D10" s="111">
        <v>1</v>
      </c>
      <c r="E10" s="45">
        <v>4</v>
      </c>
      <c r="F10" s="45">
        <v>2</v>
      </c>
      <c r="G10" s="112" t="s">
        <v>25</v>
      </c>
      <c r="H10" s="131">
        <v>750</v>
      </c>
      <c r="I10" s="136"/>
    </row>
    <row r="11" spans="1:9" ht="12.75">
      <c r="A11" s="46">
        <v>2</v>
      </c>
      <c r="B11" s="97">
        <v>43449</v>
      </c>
      <c r="C11" s="52">
        <v>43450</v>
      </c>
      <c r="D11" s="53">
        <v>1</v>
      </c>
      <c r="E11" s="49">
        <v>4</v>
      </c>
      <c r="F11" s="49">
        <v>2</v>
      </c>
      <c r="G11" s="106" t="s">
        <v>25</v>
      </c>
      <c r="H11" s="132">
        <v>750</v>
      </c>
      <c r="I11" s="136"/>
    </row>
    <row r="12" spans="1:9" ht="12.75">
      <c r="A12" s="44">
        <v>3</v>
      </c>
      <c r="B12" s="52">
        <v>43288</v>
      </c>
      <c r="C12" s="52">
        <v>43296</v>
      </c>
      <c r="D12" s="53">
        <v>2</v>
      </c>
      <c r="E12" s="49">
        <v>4</v>
      </c>
      <c r="F12" s="49">
        <v>1</v>
      </c>
      <c r="G12" s="106" t="s">
        <v>26</v>
      </c>
      <c r="H12" s="132">
        <v>6000</v>
      </c>
      <c r="I12" s="136"/>
    </row>
    <row r="13" spans="1:9" ht="12.75">
      <c r="A13" s="46">
        <v>4</v>
      </c>
      <c r="B13" s="52">
        <v>43404</v>
      </c>
      <c r="C13" s="52">
        <v>43408</v>
      </c>
      <c r="D13" s="53">
        <v>2</v>
      </c>
      <c r="E13" s="49">
        <v>4</v>
      </c>
      <c r="F13" s="49">
        <v>1</v>
      </c>
      <c r="G13" s="113" t="s">
        <v>27</v>
      </c>
      <c r="H13" s="132">
        <v>8000</v>
      </c>
      <c r="I13" s="136"/>
    </row>
    <row r="14" spans="1:9" ht="12.75">
      <c r="A14" s="44">
        <v>5</v>
      </c>
      <c r="B14" s="52">
        <v>43434</v>
      </c>
      <c r="C14" s="52">
        <v>43443</v>
      </c>
      <c r="D14" s="53">
        <v>2</v>
      </c>
      <c r="E14" s="49">
        <v>4</v>
      </c>
      <c r="F14" s="49">
        <v>1</v>
      </c>
      <c r="G14" s="54" t="s">
        <v>28</v>
      </c>
      <c r="H14" s="132">
        <v>6000</v>
      </c>
      <c r="I14" s="136"/>
    </row>
    <row r="15" spans="1:9" ht="12.75">
      <c r="A15" s="46">
        <v>6</v>
      </c>
      <c r="B15" s="47">
        <v>43133</v>
      </c>
      <c r="C15" s="47">
        <v>43134</v>
      </c>
      <c r="D15" s="48">
        <v>3</v>
      </c>
      <c r="E15" s="49">
        <v>79</v>
      </c>
      <c r="F15" s="77">
        <v>2</v>
      </c>
      <c r="G15" s="58" t="s">
        <v>21</v>
      </c>
      <c r="H15" s="133">
        <v>5000</v>
      </c>
      <c r="I15" s="136"/>
    </row>
    <row r="16" spans="1:9" ht="12.75">
      <c r="A16" s="44">
        <v>7</v>
      </c>
      <c r="B16" s="47">
        <v>43140</v>
      </c>
      <c r="C16" s="47">
        <v>43141</v>
      </c>
      <c r="D16" s="48">
        <v>3</v>
      </c>
      <c r="E16" s="49">
        <v>132</v>
      </c>
      <c r="F16" s="49">
        <v>2</v>
      </c>
      <c r="G16" s="108" t="s">
        <v>22</v>
      </c>
      <c r="H16" s="134">
        <v>7000</v>
      </c>
      <c r="I16" s="136"/>
    </row>
    <row r="17" spans="1:9" ht="12.75">
      <c r="A17" s="44">
        <v>8</v>
      </c>
      <c r="B17" s="52">
        <v>43449</v>
      </c>
      <c r="C17" s="52">
        <v>43449</v>
      </c>
      <c r="D17" s="53">
        <v>3</v>
      </c>
      <c r="E17" s="49">
        <v>100</v>
      </c>
      <c r="F17" s="49">
        <v>2</v>
      </c>
      <c r="G17" s="106" t="s">
        <v>80</v>
      </c>
      <c r="H17" s="132">
        <v>5000</v>
      </c>
      <c r="I17" s="136"/>
    </row>
    <row r="18" spans="1:9" ht="12.75">
      <c r="A18" s="46">
        <v>9</v>
      </c>
      <c r="B18" s="110">
        <v>43123</v>
      </c>
      <c r="C18" s="52">
        <v>43130</v>
      </c>
      <c r="D18" s="48">
        <v>4</v>
      </c>
      <c r="E18" s="49">
        <v>5</v>
      </c>
      <c r="F18" s="49">
        <v>2</v>
      </c>
      <c r="G18" s="50" t="s">
        <v>20</v>
      </c>
      <c r="H18" s="134">
        <v>17570</v>
      </c>
      <c r="I18" s="136"/>
    </row>
    <row r="19" spans="1:9" ht="12.75">
      <c r="A19" s="46">
        <v>10</v>
      </c>
      <c r="B19" s="96">
        <v>43171</v>
      </c>
      <c r="C19" s="47">
        <v>43177</v>
      </c>
      <c r="D19" s="48">
        <v>4</v>
      </c>
      <c r="E19" s="49">
        <v>4</v>
      </c>
      <c r="F19" s="49">
        <v>1</v>
      </c>
      <c r="G19" s="107" t="s">
        <v>24</v>
      </c>
      <c r="H19" s="132">
        <v>5000</v>
      </c>
      <c r="I19" s="136"/>
    </row>
    <row r="20" spans="1:9" ht="12.75">
      <c r="A20" s="44">
        <v>11</v>
      </c>
      <c r="B20" s="52">
        <v>43151</v>
      </c>
      <c r="C20" s="52">
        <v>43158</v>
      </c>
      <c r="D20" s="53">
        <v>5</v>
      </c>
      <c r="E20" s="49">
        <v>3</v>
      </c>
      <c r="F20" s="49">
        <v>1</v>
      </c>
      <c r="G20" s="85" t="s">
        <v>23</v>
      </c>
      <c r="H20" s="134">
        <v>20000</v>
      </c>
      <c r="I20" s="136"/>
    </row>
    <row r="21" spans="1:9" ht="12.75">
      <c r="A21" s="39"/>
      <c r="B21" s="27"/>
      <c r="C21" s="27"/>
      <c r="D21" s="28"/>
      <c r="E21" s="18"/>
      <c r="F21" s="18"/>
      <c r="G21" s="7"/>
      <c r="H21" s="135">
        <v>0</v>
      </c>
      <c r="I21" s="136"/>
    </row>
  </sheetData>
  <sheetProtection/>
  <mergeCells count="12">
    <mergeCell ref="G6:G7"/>
    <mergeCell ref="H6:H7"/>
    <mergeCell ref="A9:G9"/>
    <mergeCell ref="I6:I7"/>
    <mergeCell ref="A8:I8"/>
    <mergeCell ref="B1:H1"/>
    <mergeCell ref="A2:H3"/>
    <mergeCell ref="B4:H4"/>
    <mergeCell ref="A6:A7"/>
    <mergeCell ref="B6:C6"/>
    <mergeCell ref="D6:D7"/>
    <mergeCell ref="E6:F6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120" zoomScaleNormal="120" zoomScalePageLayoutView="0" workbookViewId="0" topLeftCell="A1">
      <selection activeCell="B1" sqref="B1:G1"/>
    </sheetView>
  </sheetViews>
  <sheetFormatPr defaultColWidth="8.75390625" defaultRowHeight="12.75"/>
  <cols>
    <col min="1" max="1" width="8.75390625" style="0" customWidth="1"/>
    <col min="2" max="3" width="10.75390625" style="0" customWidth="1"/>
    <col min="4" max="6" width="8.75390625" style="0" customWidth="1"/>
    <col min="7" max="7" width="31.125" style="0" customWidth="1"/>
    <col min="8" max="8" width="26.375" style="142" customWidth="1"/>
    <col min="9" max="9" width="42.75390625" style="142" bestFit="1" customWidth="1"/>
  </cols>
  <sheetData>
    <row r="1" spans="1:7" ht="15">
      <c r="A1" s="3"/>
      <c r="B1" s="171" t="s">
        <v>7</v>
      </c>
      <c r="C1" s="171"/>
      <c r="D1" s="171"/>
      <c r="E1" s="171"/>
      <c r="F1" s="171"/>
      <c r="G1" s="171"/>
    </row>
    <row r="2" spans="1:7" ht="12.75">
      <c r="A2" s="169" t="s">
        <v>87</v>
      </c>
      <c r="B2" s="170"/>
      <c r="C2" s="170"/>
      <c r="D2" s="170"/>
      <c r="E2" s="170"/>
      <c r="F2" s="170"/>
      <c r="G2" s="170"/>
    </row>
    <row r="3" spans="1:7" ht="12.75">
      <c r="A3" s="170"/>
      <c r="B3" s="170"/>
      <c r="C3" s="170"/>
      <c r="D3" s="170"/>
      <c r="E3" s="170"/>
      <c r="F3" s="170"/>
      <c r="G3" s="170"/>
    </row>
    <row r="4" spans="1:7" ht="15">
      <c r="A4" s="3"/>
      <c r="B4" s="172" t="s">
        <v>14</v>
      </c>
      <c r="C4" s="173"/>
      <c r="D4" s="173"/>
      <c r="E4" s="173"/>
      <c r="F4" s="173"/>
      <c r="G4" s="173"/>
    </row>
    <row r="5" spans="1:7" ht="15" thickBot="1">
      <c r="A5" s="3"/>
      <c r="B5" s="22"/>
      <c r="C5" s="22"/>
      <c r="D5" s="22"/>
      <c r="E5" s="22"/>
      <c r="F5" s="22"/>
      <c r="G5" s="22"/>
    </row>
    <row r="6" spans="1:9" ht="15" customHeight="1">
      <c r="A6" s="174" t="s">
        <v>11</v>
      </c>
      <c r="B6" s="161" t="s">
        <v>4</v>
      </c>
      <c r="C6" s="162"/>
      <c r="D6" s="178" t="s">
        <v>1</v>
      </c>
      <c r="E6" s="163" t="s">
        <v>10</v>
      </c>
      <c r="F6" s="164"/>
      <c r="G6" s="176" t="s">
        <v>12</v>
      </c>
      <c r="H6" s="194" t="s">
        <v>90</v>
      </c>
      <c r="I6" s="192" t="s">
        <v>91</v>
      </c>
    </row>
    <row r="7" spans="1:9" ht="48.75" customHeight="1" thickBot="1">
      <c r="A7" s="175"/>
      <c r="B7" s="17" t="s">
        <v>8</v>
      </c>
      <c r="C7" s="26" t="s">
        <v>9</v>
      </c>
      <c r="D7" s="179"/>
      <c r="E7" s="17" t="s">
        <v>5</v>
      </c>
      <c r="F7" s="37" t="s">
        <v>6</v>
      </c>
      <c r="G7" s="177"/>
      <c r="H7" s="195"/>
      <c r="I7" s="193"/>
    </row>
    <row r="8" spans="1:9" ht="13.5" thickBot="1">
      <c r="A8" s="116"/>
      <c r="B8" s="158" t="s">
        <v>77</v>
      </c>
      <c r="C8" s="158"/>
      <c r="D8" s="158"/>
      <c r="E8" s="158"/>
      <c r="F8" s="158"/>
      <c r="G8" s="158"/>
      <c r="H8" s="143"/>
      <c r="I8" s="152"/>
    </row>
    <row r="9" spans="1:9" s="155" customFormat="1" ht="105">
      <c r="A9" s="39">
        <v>12</v>
      </c>
      <c r="B9" s="153">
        <v>43182</v>
      </c>
      <c r="C9" s="153">
        <v>43184</v>
      </c>
      <c r="D9" s="7">
        <v>1</v>
      </c>
      <c r="E9" s="18">
        <v>11</v>
      </c>
      <c r="F9" s="18">
        <v>11</v>
      </c>
      <c r="G9" s="154" t="s">
        <v>29</v>
      </c>
      <c r="H9" s="156" t="s">
        <v>109</v>
      </c>
      <c r="I9" s="156" t="s">
        <v>108</v>
      </c>
    </row>
    <row r="10" spans="1:9" ht="13.5">
      <c r="A10" s="39">
        <v>13</v>
      </c>
      <c r="B10" s="149">
        <v>43246</v>
      </c>
      <c r="C10" s="150">
        <v>43246</v>
      </c>
      <c r="D10" s="147">
        <v>3</v>
      </c>
      <c r="E10" s="146">
        <v>1</v>
      </c>
      <c r="F10" s="146">
        <v>0</v>
      </c>
      <c r="G10" s="62" t="s">
        <v>30</v>
      </c>
      <c r="H10" s="156" t="s">
        <v>110</v>
      </c>
      <c r="I10" s="157"/>
    </row>
    <row r="11" spans="1:9" ht="13.5">
      <c r="A11" s="39">
        <v>14</v>
      </c>
      <c r="B11" s="148">
        <v>43420</v>
      </c>
      <c r="C11" s="148">
        <v>43422</v>
      </c>
      <c r="D11" s="7">
        <v>1</v>
      </c>
      <c r="E11" s="18">
        <v>10</v>
      </c>
      <c r="F11" s="18">
        <v>10</v>
      </c>
      <c r="G11" s="63" t="s">
        <v>39</v>
      </c>
      <c r="H11" s="151"/>
      <c r="I11" s="144"/>
    </row>
    <row r="12" spans="1:9" ht="26.25">
      <c r="A12" s="39">
        <v>15</v>
      </c>
      <c r="B12" s="148">
        <v>43295</v>
      </c>
      <c r="C12" s="148">
        <v>43317</v>
      </c>
      <c r="D12" s="7">
        <v>2</v>
      </c>
      <c r="E12" s="18">
        <v>3</v>
      </c>
      <c r="F12" s="18">
        <v>2</v>
      </c>
      <c r="G12" s="58" t="s">
        <v>31</v>
      </c>
      <c r="H12" s="145" t="s">
        <v>92</v>
      </c>
      <c r="I12" s="144" t="s">
        <v>93</v>
      </c>
    </row>
    <row r="13" spans="1:9" ht="26.25">
      <c r="A13" s="39">
        <v>16</v>
      </c>
      <c r="B13" s="148">
        <v>43302</v>
      </c>
      <c r="C13" s="148">
        <v>43331</v>
      </c>
      <c r="D13" s="7">
        <v>2</v>
      </c>
      <c r="E13" s="18">
        <v>2</v>
      </c>
      <c r="F13" s="18">
        <v>2</v>
      </c>
      <c r="G13" s="58" t="s">
        <v>32</v>
      </c>
      <c r="H13" s="145" t="s">
        <v>94</v>
      </c>
      <c r="I13" s="144" t="s">
        <v>95</v>
      </c>
    </row>
    <row r="14" spans="1:9" ht="26.25">
      <c r="A14" s="39">
        <v>17</v>
      </c>
      <c r="B14" s="148">
        <v>43309</v>
      </c>
      <c r="C14" s="148">
        <v>43331</v>
      </c>
      <c r="D14" s="7">
        <v>2</v>
      </c>
      <c r="E14" s="18">
        <v>2</v>
      </c>
      <c r="F14" s="18">
        <v>1</v>
      </c>
      <c r="G14" s="63" t="s">
        <v>33</v>
      </c>
      <c r="H14" s="145" t="s">
        <v>105</v>
      </c>
      <c r="I14" s="144" t="s">
        <v>96</v>
      </c>
    </row>
    <row r="15" spans="1:9" ht="12.75">
      <c r="A15" s="39">
        <v>18</v>
      </c>
      <c r="B15" s="148">
        <v>43309</v>
      </c>
      <c r="C15" s="148">
        <v>43345</v>
      </c>
      <c r="D15" s="7">
        <v>2</v>
      </c>
      <c r="E15" s="18">
        <v>2</v>
      </c>
      <c r="F15" s="64">
        <v>2</v>
      </c>
      <c r="G15" s="63" t="s">
        <v>34</v>
      </c>
      <c r="H15" s="145" t="s">
        <v>97</v>
      </c>
      <c r="I15" s="144" t="s">
        <v>98</v>
      </c>
    </row>
    <row r="16" spans="1:9" ht="26.25">
      <c r="A16" s="39">
        <v>19</v>
      </c>
      <c r="B16" s="148">
        <v>43309</v>
      </c>
      <c r="C16" s="148">
        <v>43331</v>
      </c>
      <c r="D16" s="7">
        <v>2</v>
      </c>
      <c r="E16" s="18">
        <v>2</v>
      </c>
      <c r="F16" s="18">
        <v>1</v>
      </c>
      <c r="G16" s="63" t="s">
        <v>35</v>
      </c>
      <c r="H16" s="145" t="s">
        <v>99</v>
      </c>
      <c r="I16" s="144" t="s">
        <v>100</v>
      </c>
    </row>
    <row r="17" spans="1:9" ht="26.25">
      <c r="A17" s="39">
        <v>20</v>
      </c>
      <c r="B17" s="148">
        <v>43309</v>
      </c>
      <c r="C17" s="148">
        <v>43331</v>
      </c>
      <c r="D17" s="7">
        <v>2</v>
      </c>
      <c r="E17" s="65">
        <v>4</v>
      </c>
      <c r="F17" s="18">
        <v>3</v>
      </c>
      <c r="G17" s="63" t="s">
        <v>36</v>
      </c>
      <c r="H17" s="145" t="s">
        <v>101</v>
      </c>
      <c r="I17" s="144" t="s">
        <v>102</v>
      </c>
    </row>
    <row r="18" spans="1:9" ht="12.75">
      <c r="A18" s="39">
        <v>21</v>
      </c>
      <c r="B18" s="148">
        <v>43316</v>
      </c>
      <c r="C18" s="148">
        <v>43337</v>
      </c>
      <c r="D18" s="7">
        <v>2</v>
      </c>
      <c r="E18" s="18">
        <v>1</v>
      </c>
      <c r="F18" s="18">
        <v>1</v>
      </c>
      <c r="G18" s="63" t="s">
        <v>37</v>
      </c>
      <c r="H18" s="145" t="s">
        <v>103</v>
      </c>
      <c r="I18" s="144" t="s">
        <v>104</v>
      </c>
    </row>
    <row r="19" spans="1:9" ht="52.5">
      <c r="A19" s="39">
        <v>22</v>
      </c>
      <c r="B19" s="148">
        <v>43387</v>
      </c>
      <c r="C19" s="148">
        <v>43408</v>
      </c>
      <c r="D19" s="7">
        <v>2</v>
      </c>
      <c r="E19" s="65">
        <v>6</v>
      </c>
      <c r="F19" s="18">
        <v>2</v>
      </c>
      <c r="G19" s="63" t="s">
        <v>38</v>
      </c>
      <c r="H19" s="145" t="s">
        <v>106</v>
      </c>
      <c r="I19" s="144" t="s">
        <v>107</v>
      </c>
    </row>
    <row r="20" spans="1:9" ht="12.75">
      <c r="A20" s="39"/>
      <c r="B20" s="20"/>
      <c r="C20" s="20"/>
      <c r="D20" s="6"/>
      <c r="E20" s="18"/>
      <c r="F20" s="18"/>
      <c r="G20" s="6"/>
      <c r="H20" s="145"/>
      <c r="I20" s="144"/>
    </row>
  </sheetData>
  <sheetProtection/>
  <mergeCells count="11">
    <mergeCell ref="G6:G7"/>
    <mergeCell ref="I6:I7"/>
    <mergeCell ref="B8:G8"/>
    <mergeCell ref="H6:H7"/>
    <mergeCell ref="B1:G1"/>
    <mergeCell ref="A2:G3"/>
    <mergeCell ref="B4:G4"/>
    <mergeCell ref="A6:A7"/>
    <mergeCell ref="B6:C6"/>
    <mergeCell ref="D6:D7"/>
    <mergeCell ref="E6:F6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7">
      <selection activeCell="G25" sqref="G25"/>
    </sheetView>
  </sheetViews>
  <sheetFormatPr defaultColWidth="8.75390625" defaultRowHeight="12.75"/>
  <cols>
    <col min="1" max="1" width="8.75390625" style="0" customWidth="1"/>
    <col min="2" max="2" width="11.125" style="0" customWidth="1"/>
    <col min="3" max="3" width="10.75390625" style="0" customWidth="1"/>
    <col min="4" max="6" width="8.75390625" style="0" customWidth="1"/>
    <col min="7" max="7" width="39.00390625" style="0" customWidth="1"/>
    <col min="8" max="8" width="12.125" style="0" customWidth="1"/>
  </cols>
  <sheetData>
    <row r="1" spans="1:8" ht="15">
      <c r="A1" s="3"/>
      <c r="B1" s="171" t="s">
        <v>7</v>
      </c>
      <c r="C1" s="171"/>
      <c r="D1" s="171"/>
      <c r="E1" s="171"/>
      <c r="F1" s="171"/>
      <c r="G1" s="171"/>
      <c r="H1" s="171"/>
    </row>
    <row r="2" spans="1:8" ht="12.75">
      <c r="A2" s="169" t="s">
        <v>87</v>
      </c>
      <c r="B2" s="170"/>
      <c r="C2" s="170"/>
      <c r="D2" s="170"/>
      <c r="E2" s="170"/>
      <c r="F2" s="170"/>
      <c r="G2" s="170"/>
      <c r="H2" s="170"/>
    </row>
    <row r="3" spans="1:8" ht="12.75">
      <c r="A3" s="170"/>
      <c r="B3" s="170"/>
      <c r="C3" s="170"/>
      <c r="D3" s="170"/>
      <c r="E3" s="170"/>
      <c r="F3" s="170"/>
      <c r="G3" s="170"/>
      <c r="H3" s="170"/>
    </row>
    <row r="4" spans="1:8" ht="15">
      <c r="A4" s="3"/>
      <c r="B4" s="172" t="s">
        <v>14</v>
      </c>
      <c r="C4" s="173"/>
      <c r="D4" s="173"/>
      <c r="E4" s="173"/>
      <c r="F4" s="173"/>
      <c r="G4" s="173"/>
      <c r="H4" s="173"/>
    </row>
    <row r="5" spans="1:8" ht="15" thickBot="1">
      <c r="A5" s="3"/>
      <c r="B5" s="22"/>
      <c r="C5" s="22"/>
      <c r="D5" s="22"/>
      <c r="E5" s="22"/>
      <c r="F5" s="22"/>
      <c r="G5" s="22"/>
      <c r="H5" s="22"/>
    </row>
    <row r="6" spans="1:8" ht="15">
      <c r="A6" s="174" t="s">
        <v>11</v>
      </c>
      <c r="B6" s="161" t="s">
        <v>4</v>
      </c>
      <c r="C6" s="162"/>
      <c r="D6" s="178" t="s">
        <v>1</v>
      </c>
      <c r="E6" s="163" t="s">
        <v>10</v>
      </c>
      <c r="F6" s="164"/>
      <c r="G6" s="176" t="s">
        <v>12</v>
      </c>
      <c r="H6" s="165" t="s">
        <v>13</v>
      </c>
    </row>
    <row r="7" spans="1:8" ht="39.75" thickBot="1">
      <c r="A7" s="175"/>
      <c r="B7" s="17" t="s">
        <v>8</v>
      </c>
      <c r="C7" s="26" t="s">
        <v>9</v>
      </c>
      <c r="D7" s="179"/>
      <c r="E7" s="17" t="s">
        <v>5</v>
      </c>
      <c r="F7" s="37" t="s">
        <v>6</v>
      </c>
      <c r="G7" s="177"/>
      <c r="H7" s="166"/>
    </row>
    <row r="8" spans="1:8" ht="12.75">
      <c r="A8" s="117"/>
      <c r="B8" s="159" t="s">
        <v>78</v>
      </c>
      <c r="C8" s="159"/>
      <c r="D8" s="159"/>
      <c r="E8" s="159"/>
      <c r="F8" s="159"/>
      <c r="G8" s="159"/>
      <c r="H8" s="90">
        <f>SUM(H9:H36)</f>
        <v>278000</v>
      </c>
    </row>
    <row r="9" spans="1:8" ht="12.75">
      <c r="A9" s="39">
        <v>23</v>
      </c>
      <c r="B9" s="59">
        <v>43101</v>
      </c>
      <c r="C9" s="60">
        <v>43465</v>
      </c>
      <c r="D9" s="57">
        <v>1</v>
      </c>
      <c r="E9" s="18">
        <v>15</v>
      </c>
      <c r="F9" s="18">
        <v>2</v>
      </c>
      <c r="G9" s="66" t="s">
        <v>40</v>
      </c>
      <c r="H9" s="80">
        <v>36000</v>
      </c>
    </row>
    <row r="10" spans="1:8" ht="12.75">
      <c r="A10" s="39">
        <v>24</v>
      </c>
      <c r="B10" s="98">
        <v>43111</v>
      </c>
      <c r="C10" s="99">
        <v>43134</v>
      </c>
      <c r="D10" s="127">
        <v>2</v>
      </c>
      <c r="E10" s="128">
        <v>1</v>
      </c>
      <c r="F10" s="128"/>
      <c r="G10" s="129" t="s">
        <v>88</v>
      </c>
      <c r="H10" s="130">
        <v>2500</v>
      </c>
    </row>
    <row r="11" spans="1:8" ht="12.75">
      <c r="A11" s="39">
        <v>25</v>
      </c>
      <c r="B11" s="59">
        <v>43101</v>
      </c>
      <c r="C11" s="60">
        <v>43465</v>
      </c>
      <c r="D11" s="57">
        <v>2</v>
      </c>
      <c r="E11" s="18">
        <v>15</v>
      </c>
      <c r="F11" s="18">
        <v>2</v>
      </c>
      <c r="G11" s="66" t="s">
        <v>41</v>
      </c>
      <c r="H11" s="80">
        <v>13500</v>
      </c>
    </row>
    <row r="12" spans="1:8" ht="12.75">
      <c r="A12" s="39">
        <v>26</v>
      </c>
      <c r="B12" s="59">
        <v>43101</v>
      </c>
      <c r="C12" s="60">
        <v>43465</v>
      </c>
      <c r="D12" s="7">
        <v>2</v>
      </c>
      <c r="E12" s="18">
        <v>29</v>
      </c>
      <c r="F12" s="18">
        <v>1</v>
      </c>
      <c r="G12" s="67" t="s">
        <v>42</v>
      </c>
      <c r="H12" s="80">
        <v>34000</v>
      </c>
    </row>
    <row r="13" spans="1:8" ht="12.75">
      <c r="A13" s="39">
        <v>27</v>
      </c>
      <c r="B13" s="59">
        <v>43282</v>
      </c>
      <c r="C13" s="60">
        <v>43465</v>
      </c>
      <c r="D13" s="7">
        <v>2</v>
      </c>
      <c r="E13" s="18">
        <v>3</v>
      </c>
      <c r="F13" s="18"/>
      <c r="G13" s="63" t="s">
        <v>48</v>
      </c>
      <c r="H13" s="42">
        <v>4600</v>
      </c>
    </row>
    <row r="14" spans="1:8" ht="12.75">
      <c r="A14" s="39">
        <v>28</v>
      </c>
      <c r="B14" s="98">
        <v>43138</v>
      </c>
      <c r="C14" s="99">
        <v>43144</v>
      </c>
      <c r="D14" s="7">
        <v>2</v>
      </c>
      <c r="E14" s="18">
        <v>2</v>
      </c>
      <c r="F14" s="18"/>
      <c r="G14" s="63" t="s">
        <v>49</v>
      </c>
      <c r="H14" s="42">
        <v>2800</v>
      </c>
    </row>
    <row r="15" spans="1:8" ht="12.75">
      <c r="A15" s="39">
        <v>29</v>
      </c>
      <c r="B15" s="98">
        <v>43156</v>
      </c>
      <c r="C15" s="99">
        <v>43185</v>
      </c>
      <c r="D15" s="7">
        <v>2</v>
      </c>
      <c r="E15" s="18">
        <v>1</v>
      </c>
      <c r="F15" s="18"/>
      <c r="G15" s="67" t="s">
        <v>50</v>
      </c>
      <c r="H15" s="42">
        <v>5000</v>
      </c>
    </row>
    <row r="16" spans="1:8" ht="12.75">
      <c r="A16" s="39">
        <v>30</v>
      </c>
      <c r="B16" s="59">
        <v>43191</v>
      </c>
      <c r="C16" s="60">
        <v>43281</v>
      </c>
      <c r="D16" s="7">
        <v>2</v>
      </c>
      <c r="E16" s="18">
        <v>8</v>
      </c>
      <c r="F16" s="18"/>
      <c r="G16" s="67" t="s">
        <v>51</v>
      </c>
      <c r="H16" s="78">
        <v>7800</v>
      </c>
    </row>
    <row r="17" spans="1:8" ht="12.75">
      <c r="A17" s="39">
        <v>31</v>
      </c>
      <c r="B17" s="60">
        <v>43160</v>
      </c>
      <c r="C17" s="60">
        <v>43251</v>
      </c>
      <c r="D17" s="7">
        <v>2</v>
      </c>
      <c r="E17" s="18">
        <v>1</v>
      </c>
      <c r="F17" s="18"/>
      <c r="G17" s="67" t="s">
        <v>52</v>
      </c>
      <c r="H17" s="42">
        <v>15000</v>
      </c>
    </row>
    <row r="18" spans="1:8" ht="12.75">
      <c r="A18" s="39">
        <v>32</v>
      </c>
      <c r="B18" s="59">
        <v>43191</v>
      </c>
      <c r="C18" s="60">
        <v>43220</v>
      </c>
      <c r="D18" s="7">
        <v>2</v>
      </c>
      <c r="E18" s="18">
        <v>2</v>
      </c>
      <c r="F18" s="18"/>
      <c r="G18" s="67" t="s">
        <v>53</v>
      </c>
      <c r="H18" s="42">
        <v>6300</v>
      </c>
    </row>
    <row r="19" spans="1:8" ht="12.75">
      <c r="A19" s="39">
        <v>33</v>
      </c>
      <c r="B19" s="59">
        <v>43252</v>
      </c>
      <c r="C19" s="60">
        <v>43281</v>
      </c>
      <c r="D19" s="7">
        <v>2</v>
      </c>
      <c r="E19" s="18">
        <v>2</v>
      </c>
      <c r="F19" s="18"/>
      <c r="G19" s="67" t="s">
        <v>54</v>
      </c>
      <c r="H19" s="42">
        <v>5400</v>
      </c>
    </row>
    <row r="20" spans="1:8" ht="12.75">
      <c r="A20" s="39">
        <v>34</v>
      </c>
      <c r="B20" s="59">
        <v>43282</v>
      </c>
      <c r="C20" s="60">
        <v>43465</v>
      </c>
      <c r="D20" s="7">
        <v>2</v>
      </c>
      <c r="E20" s="18">
        <v>10</v>
      </c>
      <c r="F20" s="18"/>
      <c r="G20" s="67" t="s">
        <v>55</v>
      </c>
      <c r="H20" s="78">
        <v>8100</v>
      </c>
    </row>
    <row r="21" spans="1:8" ht="12.75">
      <c r="A21" s="39">
        <v>35</v>
      </c>
      <c r="B21" s="59">
        <v>43282</v>
      </c>
      <c r="C21" s="60">
        <v>43312</v>
      </c>
      <c r="D21" s="7">
        <v>2</v>
      </c>
      <c r="E21" s="18">
        <v>3</v>
      </c>
      <c r="F21" s="18"/>
      <c r="G21" s="67" t="s">
        <v>56</v>
      </c>
      <c r="H21" s="42">
        <v>6900</v>
      </c>
    </row>
    <row r="22" spans="1:8" ht="12.75">
      <c r="A22" s="39">
        <v>36</v>
      </c>
      <c r="B22" s="59">
        <v>43282</v>
      </c>
      <c r="C22" s="60">
        <v>43312</v>
      </c>
      <c r="D22" s="7">
        <v>2</v>
      </c>
      <c r="E22" s="18">
        <v>3</v>
      </c>
      <c r="F22" s="18"/>
      <c r="G22" s="67" t="s">
        <v>57</v>
      </c>
      <c r="H22" s="42">
        <v>8100</v>
      </c>
    </row>
    <row r="23" spans="1:8" ht="12.75">
      <c r="A23" s="39">
        <v>37</v>
      </c>
      <c r="B23" s="59">
        <v>43282</v>
      </c>
      <c r="C23" s="60">
        <v>43343</v>
      </c>
      <c r="D23" s="7">
        <v>2</v>
      </c>
      <c r="E23" s="18">
        <v>2</v>
      </c>
      <c r="F23" s="18"/>
      <c r="G23" s="67" t="s">
        <v>58</v>
      </c>
      <c r="H23" s="42">
        <v>11800</v>
      </c>
    </row>
    <row r="24" spans="1:8" ht="12.75">
      <c r="A24" s="39">
        <v>38</v>
      </c>
      <c r="B24" s="59">
        <v>43282</v>
      </c>
      <c r="C24" s="60">
        <v>43373</v>
      </c>
      <c r="D24" s="7">
        <v>2</v>
      </c>
      <c r="E24" s="18">
        <v>2</v>
      </c>
      <c r="F24" s="18"/>
      <c r="G24" s="67" t="s">
        <v>59</v>
      </c>
      <c r="H24" s="42">
        <v>5400</v>
      </c>
    </row>
    <row r="25" spans="1:8" ht="12.75">
      <c r="A25" s="39">
        <v>39</v>
      </c>
      <c r="B25" s="59">
        <v>43344</v>
      </c>
      <c r="C25" s="60">
        <v>43373</v>
      </c>
      <c r="D25" s="7">
        <v>2</v>
      </c>
      <c r="E25" s="18">
        <v>3</v>
      </c>
      <c r="F25" s="18"/>
      <c r="G25" s="67" t="s">
        <v>60</v>
      </c>
      <c r="H25" s="41">
        <v>3300</v>
      </c>
    </row>
    <row r="26" spans="1:8" ht="12.75">
      <c r="A26" s="39">
        <v>40</v>
      </c>
      <c r="B26" s="59">
        <v>43374</v>
      </c>
      <c r="C26" s="68">
        <v>43434</v>
      </c>
      <c r="D26" s="7">
        <v>2</v>
      </c>
      <c r="E26" s="18">
        <v>3</v>
      </c>
      <c r="F26" s="18"/>
      <c r="G26" s="67" t="s">
        <v>61</v>
      </c>
      <c r="H26" s="42">
        <v>18000</v>
      </c>
    </row>
    <row r="27" spans="1:8" ht="12.75">
      <c r="A27" s="39">
        <v>41</v>
      </c>
      <c r="B27" s="59">
        <v>43374</v>
      </c>
      <c r="C27" s="68">
        <v>43434</v>
      </c>
      <c r="D27" s="7">
        <v>2</v>
      </c>
      <c r="E27" s="18">
        <v>3</v>
      </c>
      <c r="F27" s="18"/>
      <c r="G27" s="67" t="s">
        <v>62</v>
      </c>
      <c r="H27" s="42">
        <v>27000</v>
      </c>
    </row>
    <row r="28" spans="1:8" ht="12.75">
      <c r="A28" s="39">
        <v>42</v>
      </c>
      <c r="B28" s="59">
        <v>43374</v>
      </c>
      <c r="C28" s="68">
        <v>43434</v>
      </c>
      <c r="D28" s="7">
        <v>2</v>
      </c>
      <c r="E28" s="18">
        <v>3</v>
      </c>
      <c r="F28" s="18"/>
      <c r="G28" s="67" t="s">
        <v>63</v>
      </c>
      <c r="H28" s="41">
        <v>27000</v>
      </c>
    </row>
    <row r="29" spans="1:8" ht="12.75">
      <c r="A29" s="39">
        <v>43</v>
      </c>
      <c r="B29" s="59">
        <v>43109</v>
      </c>
      <c r="C29" s="59">
        <v>43116</v>
      </c>
      <c r="D29" s="7">
        <v>4</v>
      </c>
      <c r="E29" s="18">
        <v>2</v>
      </c>
      <c r="F29" s="18"/>
      <c r="G29" s="95" t="s">
        <v>43</v>
      </c>
      <c r="H29" s="78">
        <v>5000</v>
      </c>
    </row>
    <row r="30" spans="1:8" ht="12.75">
      <c r="A30" s="39">
        <v>44</v>
      </c>
      <c r="B30" s="59">
        <v>43116</v>
      </c>
      <c r="C30" s="59">
        <v>43122</v>
      </c>
      <c r="D30" s="7">
        <v>4</v>
      </c>
      <c r="E30" s="18">
        <v>2</v>
      </c>
      <c r="F30" s="18"/>
      <c r="G30" s="95" t="s">
        <v>44</v>
      </c>
      <c r="H30" s="78">
        <v>5000</v>
      </c>
    </row>
    <row r="31" spans="1:8" ht="12.75">
      <c r="A31" s="39">
        <v>45</v>
      </c>
      <c r="B31" s="59">
        <v>43122</v>
      </c>
      <c r="C31" s="59">
        <v>43128</v>
      </c>
      <c r="D31" s="7">
        <v>4</v>
      </c>
      <c r="E31" s="18">
        <v>2</v>
      </c>
      <c r="F31" s="18"/>
      <c r="G31" s="95" t="s">
        <v>45</v>
      </c>
      <c r="H31" s="78">
        <v>4000</v>
      </c>
    </row>
    <row r="32" spans="1:8" ht="12.75">
      <c r="A32" s="39">
        <v>46</v>
      </c>
      <c r="B32" s="59">
        <v>43131</v>
      </c>
      <c r="C32" s="59">
        <v>43136</v>
      </c>
      <c r="D32" s="7">
        <v>4</v>
      </c>
      <c r="E32" s="18">
        <v>1</v>
      </c>
      <c r="F32" s="18"/>
      <c r="G32" s="95" t="s">
        <v>81</v>
      </c>
      <c r="H32" s="78">
        <v>3500</v>
      </c>
    </row>
    <row r="33" spans="1:8" ht="12.75">
      <c r="A33" s="39">
        <v>47</v>
      </c>
      <c r="B33" s="59">
        <v>43138</v>
      </c>
      <c r="C33" s="59">
        <v>43144</v>
      </c>
      <c r="D33" s="7">
        <v>4</v>
      </c>
      <c r="E33" s="18">
        <v>1</v>
      </c>
      <c r="F33" s="18"/>
      <c r="G33" s="95" t="s">
        <v>46</v>
      </c>
      <c r="H33" s="78">
        <v>3500</v>
      </c>
    </row>
    <row r="34" spans="1:8" ht="12.75">
      <c r="A34" s="39">
        <v>48</v>
      </c>
      <c r="B34" s="59">
        <v>43154</v>
      </c>
      <c r="C34" s="59">
        <v>43157</v>
      </c>
      <c r="D34" s="7">
        <v>4</v>
      </c>
      <c r="E34" s="18">
        <v>2</v>
      </c>
      <c r="F34" s="18"/>
      <c r="G34" s="95" t="s">
        <v>47</v>
      </c>
      <c r="H34" s="78">
        <v>3500</v>
      </c>
    </row>
    <row r="35" spans="1:8" ht="12.75">
      <c r="A35" s="39">
        <v>49</v>
      </c>
      <c r="B35" s="59">
        <v>43157</v>
      </c>
      <c r="C35" s="59">
        <v>43164</v>
      </c>
      <c r="D35" s="7">
        <v>5</v>
      </c>
      <c r="E35" s="18">
        <v>2</v>
      </c>
      <c r="F35" s="18"/>
      <c r="G35" s="95" t="s">
        <v>82</v>
      </c>
      <c r="H35" s="78">
        <v>5000</v>
      </c>
    </row>
    <row r="36" spans="1:8" ht="12.75">
      <c r="A36" s="38"/>
      <c r="B36" s="59"/>
      <c r="C36" s="68"/>
      <c r="D36" s="7"/>
      <c r="E36" s="18"/>
      <c r="F36" s="18"/>
      <c r="G36" s="67"/>
      <c r="H36" s="78"/>
    </row>
  </sheetData>
  <sheetProtection/>
  <mergeCells count="10">
    <mergeCell ref="B8:G8"/>
    <mergeCell ref="B1:H1"/>
    <mergeCell ref="A2:H3"/>
    <mergeCell ref="B4:H4"/>
    <mergeCell ref="A6:A7"/>
    <mergeCell ref="B6:C6"/>
    <mergeCell ref="D6:D7"/>
    <mergeCell ref="E6:F6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G25" sqref="G25"/>
    </sheetView>
  </sheetViews>
  <sheetFormatPr defaultColWidth="8.75390625" defaultRowHeight="12.75"/>
  <cols>
    <col min="1" max="1" width="5.125" style="0" customWidth="1"/>
    <col min="2" max="2" width="10.375" style="0" customWidth="1"/>
    <col min="3" max="3" width="10.50390625" style="0" customWidth="1"/>
    <col min="4" max="4" width="11.75390625" style="0" customWidth="1"/>
    <col min="5" max="5" width="8.75390625" style="0" customWidth="1"/>
    <col min="6" max="6" width="11.50390625" style="0" customWidth="1"/>
    <col min="7" max="7" width="37.625" style="0" customWidth="1"/>
    <col min="8" max="8" width="16.75390625" style="0" bestFit="1" customWidth="1"/>
  </cols>
  <sheetData>
    <row r="1" spans="1:8" ht="15">
      <c r="A1" s="3"/>
      <c r="B1" s="171" t="s">
        <v>7</v>
      </c>
      <c r="C1" s="171"/>
      <c r="D1" s="171"/>
      <c r="E1" s="171"/>
      <c r="F1" s="171"/>
      <c r="G1" s="171"/>
      <c r="H1" s="171"/>
    </row>
    <row r="2" spans="1:8" ht="12.75">
      <c r="A2" s="169" t="s">
        <v>87</v>
      </c>
      <c r="B2" s="170"/>
      <c r="C2" s="170"/>
      <c r="D2" s="170"/>
      <c r="E2" s="170"/>
      <c r="F2" s="170"/>
      <c r="G2" s="170"/>
      <c r="H2" s="170"/>
    </row>
    <row r="3" spans="1:8" ht="12.75">
      <c r="A3" s="170"/>
      <c r="B3" s="170"/>
      <c r="C3" s="170"/>
      <c r="D3" s="170"/>
      <c r="E3" s="170"/>
      <c r="F3" s="170"/>
      <c r="G3" s="170"/>
      <c r="H3" s="170"/>
    </row>
    <row r="4" spans="1:8" ht="15">
      <c r="A4" s="3"/>
      <c r="B4" s="172" t="s">
        <v>14</v>
      </c>
      <c r="C4" s="173"/>
      <c r="D4" s="173"/>
      <c r="E4" s="173"/>
      <c r="F4" s="173"/>
      <c r="G4" s="173"/>
      <c r="H4" s="173"/>
    </row>
    <row r="5" spans="1:8" ht="15" thickBot="1">
      <c r="A5" s="3"/>
      <c r="B5" s="22"/>
      <c r="C5" s="22"/>
      <c r="D5" s="22"/>
      <c r="E5" s="22"/>
      <c r="F5" s="22"/>
      <c r="G5" s="22"/>
      <c r="H5" s="22"/>
    </row>
    <row r="6" spans="1:8" ht="15">
      <c r="A6" s="174" t="s">
        <v>11</v>
      </c>
      <c r="B6" s="161" t="s">
        <v>4</v>
      </c>
      <c r="C6" s="162"/>
      <c r="D6" s="178" t="s">
        <v>1</v>
      </c>
      <c r="E6" s="163" t="s">
        <v>10</v>
      </c>
      <c r="F6" s="164"/>
      <c r="G6" s="176" t="s">
        <v>12</v>
      </c>
      <c r="H6" s="165" t="s">
        <v>13</v>
      </c>
    </row>
    <row r="7" spans="1:8" ht="65.25" customHeight="1" thickBot="1">
      <c r="A7" s="175"/>
      <c r="B7" s="17" t="s">
        <v>8</v>
      </c>
      <c r="C7" s="26" t="s">
        <v>9</v>
      </c>
      <c r="D7" s="179"/>
      <c r="E7" s="17" t="s">
        <v>5</v>
      </c>
      <c r="F7" s="37" t="s">
        <v>6</v>
      </c>
      <c r="G7" s="177"/>
      <c r="H7" s="166"/>
    </row>
    <row r="8" spans="1:8" ht="12.75">
      <c r="A8" s="118"/>
      <c r="B8" s="160" t="s">
        <v>79</v>
      </c>
      <c r="C8" s="160"/>
      <c r="D8" s="160"/>
      <c r="E8" s="160"/>
      <c r="F8" s="160"/>
      <c r="G8" s="160"/>
      <c r="H8" s="90">
        <f>SUM(H9:H24)</f>
        <v>90000</v>
      </c>
    </row>
    <row r="9" spans="1:8" ht="12.75">
      <c r="A9" s="38">
        <v>50</v>
      </c>
      <c r="B9" s="100">
        <v>43181</v>
      </c>
      <c r="C9" s="100">
        <v>43185</v>
      </c>
      <c r="D9" s="119">
        <v>1</v>
      </c>
      <c r="E9" s="65">
        <v>11</v>
      </c>
      <c r="F9" s="101">
        <v>3</v>
      </c>
      <c r="G9" s="81" t="s">
        <v>64</v>
      </c>
      <c r="H9" s="80">
        <v>1000</v>
      </c>
    </row>
    <row r="10" spans="1:8" ht="12.75">
      <c r="A10" s="38">
        <v>51</v>
      </c>
      <c r="B10" s="120">
        <v>43265</v>
      </c>
      <c r="C10" s="103">
        <v>43269</v>
      </c>
      <c r="D10" s="119">
        <v>1</v>
      </c>
      <c r="E10" s="65">
        <v>25</v>
      </c>
      <c r="F10" s="101">
        <v>4</v>
      </c>
      <c r="G10" s="83" t="s">
        <v>84</v>
      </c>
      <c r="H10" s="80">
        <v>2000</v>
      </c>
    </row>
    <row r="11" spans="1:8" ht="12.75">
      <c r="A11" s="38">
        <v>52</v>
      </c>
      <c r="B11" s="102">
        <v>43202</v>
      </c>
      <c r="C11" s="102">
        <v>43205</v>
      </c>
      <c r="D11" s="119">
        <v>3</v>
      </c>
      <c r="E11" s="65">
        <v>25</v>
      </c>
      <c r="F11" s="101">
        <v>10</v>
      </c>
      <c r="G11" s="82" t="s">
        <v>65</v>
      </c>
      <c r="H11" s="80">
        <v>5000</v>
      </c>
    </row>
    <row r="12" spans="1:8" ht="12.75">
      <c r="A12" s="38">
        <v>53</v>
      </c>
      <c r="B12" s="100">
        <v>43237</v>
      </c>
      <c r="C12" s="100">
        <v>43240</v>
      </c>
      <c r="D12" s="119">
        <v>3</v>
      </c>
      <c r="E12" s="65">
        <v>25</v>
      </c>
      <c r="F12" s="101">
        <v>12</v>
      </c>
      <c r="G12" s="83" t="s">
        <v>66</v>
      </c>
      <c r="H12" s="80">
        <v>3000</v>
      </c>
    </row>
    <row r="13" spans="1:8" ht="12.75">
      <c r="A13" s="38">
        <v>54</v>
      </c>
      <c r="B13" s="103">
        <v>43251</v>
      </c>
      <c r="C13" s="103">
        <v>43254</v>
      </c>
      <c r="D13" s="119">
        <v>3</v>
      </c>
      <c r="E13" s="65">
        <v>25</v>
      </c>
      <c r="F13" s="101">
        <v>10</v>
      </c>
      <c r="G13" s="83" t="s">
        <v>83</v>
      </c>
      <c r="H13" s="80">
        <v>4500</v>
      </c>
    </row>
    <row r="14" spans="1:8" ht="12.75">
      <c r="A14" s="38">
        <v>55</v>
      </c>
      <c r="B14" s="104">
        <v>43259</v>
      </c>
      <c r="C14" s="104">
        <v>43262</v>
      </c>
      <c r="D14" s="119">
        <v>3</v>
      </c>
      <c r="E14" s="105">
        <v>25</v>
      </c>
      <c r="F14" s="101">
        <v>18</v>
      </c>
      <c r="G14" s="84" t="s">
        <v>67</v>
      </c>
      <c r="H14" s="80">
        <v>3000</v>
      </c>
    </row>
    <row r="15" spans="1:8" ht="12.75">
      <c r="A15" s="38">
        <v>56</v>
      </c>
      <c r="B15" s="104">
        <v>43278</v>
      </c>
      <c r="C15" s="104">
        <v>43283</v>
      </c>
      <c r="D15" s="119">
        <v>3</v>
      </c>
      <c r="E15" s="105">
        <v>30</v>
      </c>
      <c r="F15" s="101">
        <v>35</v>
      </c>
      <c r="G15" s="84" t="s">
        <v>68</v>
      </c>
      <c r="H15" s="80">
        <v>6000</v>
      </c>
    </row>
    <row r="16" spans="1:8" ht="12.75">
      <c r="A16" s="38">
        <v>57</v>
      </c>
      <c r="B16" s="104">
        <v>43340</v>
      </c>
      <c r="C16" s="104">
        <v>43346</v>
      </c>
      <c r="D16" s="119">
        <v>3</v>
      </c>
      <c r="E16" s="105">
        <v>25</v>
      </c>
      <c r="F16" s="101">
        <v>18</v>
      </c>
      <c r="G16" s="84" t="s">
        <v>69</v>
      </c>
      <c r="H16" s="80">
        <v>13500</v>
      </c>
    </row>
    <row r="17" spans="1:8" ht="12.75">
      <c r="A17" s="38">
        <v>58</v>
      </c>
      <c r="B17" s="104">
        <v>43349</v>
      </c>
      <c r="C17" s="104">
        <v>43352</v>
      </c>
      <c r="D17" s="119">
        <v>3</v>
      </c>
      <c r="E17" s="105">
        <v>25</v>
      </c>
      <c r="F17" s="101">
        <v>18</v>
      </c>
      <c r="G17" s="84" t="s">
        <v>70</v>
      </c>
      <c r="H17" s="80">
        <v>3000</v>
      </c>
    </row>
    <row r="18" spans="1:8" ht="12.75">
      <c r="A18" s="38">
        <v>59</v>
      </c>
      <c r="B18" s="104">
        <v>43362</v>
      </c>
      <c r="C18" s="104">
        <v>43367</v>
      </c>
      <c r="D18" s="119">
        <v>3</v>
      </c>
      <c r="E18" s="105">
        <v>25</v>
      </c>
      <c r="F18" s="101">
        <v>18</v>
      </c>
      <c r="G18" s="84" t="s">
        <v>71</v>
      </c>
      <c r="H18" s="80">
        <v>11000</v>
      </c>
    </row>
    <row r="19" spans="1:8" ht="12.75">
      <c r="A19" s="38">
        <v>60</v>
      </c>
      <c r="B19" s="104">
        <v>43363</v>
      </c>
      <c r="C19" s="104">
        <v>43366</v>
      </c>
      <c r="D19" s="119">
        <v>3</v>
      </c>
      <c r="E19" s="105">
        <v>25</v>
      </c>
      <c r="F19" s="101">
        <v>16</v>
      </c>
      <c r="G19" s="84" t="s">
        <v>72</v>
      </c>
      <c r="H19" s="80">
        <v>15500</v>
      </c>
    </row>
    <row r="20" spans="1:8" ht="12.75">
      <c r="A20" s="38">
        <v>61</v>
      </c>
      <c r="B20" s="104">
        <v>43370</v>
      </c>
      <c r="C20" s="104">
        <v>43373</v>
      </c>
      <c r="D20" s="119">
        <v>3</v>
      </c>
      <c r="E20" s="105">
        <v>25</v>
      </c>
      <c r="F20" s="101">
        <v>10</v>
      </c>
      <c r="G20" s="84" t="s">
        <v>86</v>
      </c>
      <c r="H20" s="80">
        <v>1000</v>
      </c>
    </row>
    <row r="21" spans="1:8" ht="12.75">
      <c r="A21" s="38">
        <v>62</v>
      </c>
      <c r="B21" s="104">
        <v>43377</v>
      </c>
      <c r="C21" s="104">
        <v>43381</v>
      </c>
      <c r="D21" s="119">
        <v>3</v>
      </c>
      <c r="E21" s="105">
        <v>25</v>
      </c>
      <c r="F21" s="101">
        <v>18</v>
      </c>
      <c r="G21" s="84" t="s">
        <v>73</v>
      </c>
      <c r="H21" s="80">
        <v>6000</v>
      </c>
    </row>
    <row r="22" spans="1:8" ht="12.75">
      <c r="A22" s="38">
        <v>63</v>
      </c>
      <c r="B22" s="104">
        <v>43383</v>
      </c>
      <c r="C22" s="104">
        <v>43387</v>
      </c>
      <c r="D22" s="119">
        <v>3</v>
      </c>
      <c r="E22" s="105">
        <v>25</v>
      </c>
      <c r="F22" s="101">
        <v>18</v>
      </c>
      <c r="G22" s="84" t="s">
        <v>74</v>
      </c>
      <c r="H22" s="80">
        <v>4000</v>
      </c>
    </row>
    <row r="23" spans="1:8" ht="12.75">
      <c r="A23" s="38">
        <v>64</v>
      </c>
      <c r="B23" s="104">
        <v>43440</v>
      </c>
      <c r="C23" s="104">
        <v>43444</v>
      </c>
      <c r="D23" s="119">
        <v>3</v>
      </c>
      <c r="E23" s="105">
        <v>25</v>
      </c>
      <c r="F23" s="101">
        <v>18</v>
      </c>
      <c r="G23" s="84" t="s">
        <v>75</v>
      </c>
      <c r="H23" s="80">
        <v>3000</v>
      </c>
    </row>
    <row r="24" spans="1:8" ht="12.75">
      <c r="A24" s="38">
        <v>65</v>
      </c>
      <c r="B24" s="103">
        <v>43346</v>
      </c>
      <c r="C24" s="103">
        <v>43360</v>
      </c>
      <c r="D24" s="119">
        <v>5</v>
      </c>
      <c r="E24" s="105">
        <v>2</v>
      </c>
      <c r="F24" s="101">
        <v>0</v>
      </c>
      <c r="G24" s="84" t="s">
        <v>85</v>
      </c>
      <c r="H24" s="80">
        <v>8500</v>
      </c>
    </row>
    <row r="25" spans="1:8" ht="12.75">
      <c r="A25" s="38"/>
      <c r="B25" s="55"/>
      <c r="C25" s="121"/>
      <c r="D25" s="7"/>
      <c r="E25" s="18"/>
      <c r="F25" s="18"/>
      <c r="G25" s="67"/>
      <c r="H25" s="42">
        <v>0</v>
      </c>
    </row>
  </sheetData>
  <sheetProtection/>
  <mergeCells count="10">
    <mergeCell ref="B8:G8"/>
    <mergeCell ref="B1:H1"/>
    <mergeCell ref="A2:H3"/>
    <mergeCell ref="B4:H4"/>
    <mergeCell ref="A6:A7"/>
    <mergeCell ref="B6:C6"/>
    <mergeCell ref="D6:D7"/>
    <mergeCell ref="E6:F6"/>
    <mergeCell ref="G6:G7"/>
    <mergeCell ref="H6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rfron</dc:creator>
  <cp:keywords/>
  <dc:description/>
  <cp:lastModifiedBy>Ewelina Raczynska</cp:lastModifiedBy>
  <cp:lastPrinted>2018-04-19T08:32:25Z</cp:lastPrinted>
  <dcterms:created xsi:type="dcterms:W3CDTF">2009-11-19T08:01:51Z</dcterms:created>
  <dcterms:modified xsi:type="dcterms:W3CDTF">2018-06-19T06:00:29Z</dcterms:modified>
  <cp:category/>
  <cp:version/>
  <cp:contentType/>
  <cp:contentStatus/>
</cp:coreProperties>
</file>