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Księgowość_PZA_2020\2023_MSiT_Programy_2023\Sport Wszystkich Dzieci_2023\Justyna\nowe na 2024\"/>
    </mc:Choice>
  </mc:AlternateContent>
  <xr:revisionPtr revIDLastSave="0" documentId="13_ncr:1_{01C3D4E9-DA24-4C30-B6C0-F398C9279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1" r:id="rId1"/>
    <sheet name="kalkulator zaję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33" i="1"/>
  <c r="C60" i="1"/>
  <c r="B54" i="1"/>
  <c r="D16" i="2"/>
  <c r="D15" i="2"/>
  <c r="D17" i="2"/>
  <c r="D18" i="2" s="1"/>
  <c r="F4" i="2"/>
  <c r="G5" i="2"/>
  <c r="H5" i="2" s="1"/>
  <c r="I5" i="2" l="1"/>
  <c r="H4" i="2"/>
  <c r="G4" i="2"/>
  <c r="B60" i="1"/>
  <c r="B62" i="1" s="1"/>
  <c r="C49" i="1"/>
  <c r="C54" i="1" s="1"/>
  <c r="C62" i="1" s="1"/>
  <c r="C25" i="1"/>
  <c r="C27" i="1" s="1"/>
  <c r="C35" i="1" s="1"/>
  <c r="J5" i="2" l="1"/>
  <c r="I4" i="2"/>
  <c r="B33" i="1"/>
  <c r="K5" i="2" l="1"/>
  <c r="J4" i="2"/>
  <c r="B35" i="1"/>
  <c r="L5" i="2" l="1"/>
  <c r="K4" i="2"/>
  <c r="M5" i="2" l="1"/>
  <c r="L4" i="2"/>
  <c r="N5" i="2" l="1"/>
  <c r="M4" i="2"/>
  <c r="O5" i="2" l="1"/>
  <c r="N4" i="2"/>
  <c r="P5" i="2" l="1"/>
  <c r="O4" i="2"/>
  <c r="Q5" i="2" l="1"/>
  <c r="P4" i="2"/>
  <c r="R5" i="2" l="1"/>
  <c r="Q4" i="2"/>
  <c r="S5" i="2" l="1"/>
  <c r="R4" i="2"/>
  <c r="T5" i="2" l="1"/>
  <c r="S4" i="2"/>
  <c r="U5" i="2" l="1"/>
  <c r="T4" i="2"/>
  <c r="V5" i="2" l="1"/>
  <c r="U4" i="2"/>
  <c r="W5" i="2" l="1"/>
  <c r="V4" i="2"/>
  <c r="W4" i="2" l="1"/>
  <c r="X5" i="2"/>
  <c r="Y5" i="2" l="1"/>
  <c r="X4" i="2"/>
  <c r="Y4" i="2" l="1"/>
  <c r="Z5" i="2"/>
  <c r="Z4" i="2" l="1"/>
  <c r="AA5" i="2"/>
  <c r="AA4" i="2" l="1"/>
  <c r="AB5" i="2"/>
  <c r="AB4" i="2" l="1"/>
  <c r="AC5" i="2"/>
  <c r="AD5" i="2" l="1"/>
  <c r="AC4" i="2"/>
  <c r="AE5" i="2" l="1"/>
  <c r="AD4" i="2"/>
  <c r="AE4" i="2" l="1"/>
  <c r="AF5" i="2"/>
  <c r="AF4" i="2" l="1"/>
  <c r="AG5" i="2"/>
  <c r="AH5" i="2" s="1"/>
  <c r="AH4" i="2" s="1"/>
  <c r="AG4" i="2" l="1"/>
</calcChain>
</file>

<file path=xl/sharedStrings.xml><?xml version="1.0" encoding="utf-8"?>
<sst xmlns="http://schemas.openxmlformats.org/spreadsheetml/2006/main" count="90" uniqueCount="81">
  <si>
    <t>PLAN RZECZOWO-FINANSOWY KOSZTÓW ZADANIA ZLECONEGO</t>
  </si>
  <si>
    <t>Łączna liczba uczestników objętych zadaniem</t>
  </si>
  <si>
    <t>Liczba osób prowadzących zajęcia</t>
  </si>
  <si>
    <t>Liczba grup objętych zadaniem (min. 10 uczestników na grupę)</t>
  </si>
  <si>
    <t>Liczba wolontariuszy</t>
  </si>
  <si>
    <t>Termin i miejsce realizacji zajęć</t>
  </si>
  <si>
    <t>Data od</t>
  </si>
  <si>
    <t>Data do</t>
  </si>
  <si>
    <t>Miejsce realizacji</t>
  </si>
  <si>
    <t>Dni i godziny prowadzenia zajęć</t>
  </si>
  <si>
    <t>* proszę wpisać planowane koszty każdego z komponentów</t>
  </si>
  <si>
    <t>Wkład własny***</t>
  </si>
  <si>
    <t>Koszty</t>
  </si>
  <si>
    <t>Zajęcia sportowe dla dzieci</t>
  </si>
  <si>
    <t>1  transport - dojazd na zajęcia</t>
  </si>
  <si>
    <t>2 wynajem obiektów urządzeń i sprzętu</t>
  </si>
  <si>
    <t>3 opieka instruktorska (1 godz. max. 60,00 zł brutto)</t>
  </si>
  <si>
    <t>4 opieka instruktorska - wolontariat (1 godz. max. 60,00 zł brutto)</t>
  </si>
  <si>
    <t>Suma poz. 1-4</t>
  </si>
  <si>
    <t>Zakup sprzętu niezbędnego na zajęcia (poniżej proszę wymienić asortyment)**</t>
  </si>
  <si>
    <t>** kwota na zakup sprzętu nie może przekroczyć 30% kosztów planowanych na zajęcia sportowe</t>
  </si>
  <si>
    <t>na podstawie propozycji asortymentu sprzętu zostnie przygotowany komplet sprzętu wspólny dla wszystkich klubów realizujących zadanie</t>
  </si>
  <si>
    <t>*** należy wykazać po 5% wkłądu własnego, do zajęć w wolontariacie, do sprzętu wkład finansowy</t>
  </si>
  <si>
    <t xml:space="preserve">Suma </t>
  </si>
  <si>
    <t>Suma ogółem</t>
  </si>
  <si>
    <t>III. DANE</t>
  </si>
  <si>
    <t>Osoba do kontaktu odpowiedzialna za realizację programu:</t>
  </si>
  <si>
    <t>Nazwisko i Imię</t>
  </si>
  <si>
    <t>Osoby upoważnione do reprezentowania wnioskodawcy:</t>
  </si>
  <si>
    <t>Pieczątka klubu</t>
  </si>
  <si>
    <t>Podpisy osób upoważnionych:</t>
  </si>
  <si>
    <t xml:space="preserve">Nazwa Klubu: </t>
  </si>
  <si>
    <t xml:space="preserve">Adres: </t>
  </si>
  <si>
    <t xml:space="preserve">NIP: </t>
  </si>
  <si>
    <t xml:space="preserve">Regon: </t>
  </si>
  <si>
    <t xml:space="preserve">Nazwisko i Imię: </t>
  </si>
  <si>
    <t xml:space="preserve">Telefon: </t>
  </si>
  <si>
    <t xml:space="preserve">E-mail: </t>
  </si>
  <si>
    <t>Nazwisko i Imię:</t>
  </si>
  <si>
    <t>I.1 CZĘŚĆ RZECZOWA</t>
  </si>
  <si>
    <t>I.2 CZĘŚĆ FINANSOWA - KOSZTY PLANOWANE*</t>
  </si>
  <si>
    <t>I. Zajęcia sportowe dla dzieci oraz zakup sprzętu</t>
  </si>
  <si>
    <t>II. Organizacja imprez sportowych oraz podnoszenie kompetencji kadr</t>
  </si>
  <si>
    <t>Podnoszenie kompetencji kadr (poniżej proszę wymienić uczestników szkolenia z ramienia klubu)**</t>
  </si>
  <si>
    <t>II.1 CZĘŚĆ RZECZOWA - ORGANIZACJA IMPREZ SPORTOWYCH</t>
  </si>
  <si>
    <t>II. CZĘŚĆ FINANSOWA - KOSZTY PLANOWANE ORGANIZACJA IMPREZ SPORTOWYCH*</t>
  </si>
  <si>
    <t>Liczba osób obsługujących</t>
  </si>
  <si>
    <t>Łączna liczba uczestników wydarzenia</t>
  </si>
  <si>
    <t>Termin wydarzenia</t>
  </si>
  <si>
    <t>Organizacja imprez sportowych</t>
  </si>
  <si>
    <t>1 dyplomy, medale, puchary</t>
  </si>
  <si>
    <t>6 wolontariat (1 godz. max. 60,00 zł brutto)</t>
  </si>
  <si>
    <t>3 obsługa techniczna - ilość osób ….</t>
  </si>
  <si>
    <t>4 obsługa sędziowska - ilość osób ....</t>
  </si>
  <si>
    <t>5 obsługa medyczna - ilość osób ….</t>
  </si>
  <si>
    <t>Suma poz. 1-6</t>
  </si>
  <si>
    <t>m-c</t>
  </si>
  <si>
    <t>tydz od</t>
  </si>
  <si>
    <t>grupa A</t>
  </si>
  <si>
    <t>grupa B</t>
  </si>
  <si>
    <t>grupa C</t>
  </si>
  <si>
    <t>grupa D</t>
  </si>
  <si>
    <t>grupa E</t>
  </si>
  <si>
    <t>grupa F</t>
  </si>
  <si>
    <t>grupa G</t>
  </si>
  <si>
    <t>grupa H</t>
  </si>
  <si>
    <t>częstotliwość</t>
  </si>
  <si>
    <t>zajęć/ tydz po x h</t>
  </si>
  <si>
    <t>2x1 h</t>
  </si>
  <si>
    <t>1X1,5 h</t>
  </si>
  <si>
    <t>2x1,5 h</t>
  </si>
  <si>
    <t>2x 1,5 h</t>
  </si>
  <si>
    <t>lp</t>
  </si>
  <si>
    <t>opis grupy</t>
  </si>
  <si>
    <t>ilośc osób</t>
  </si>
  <si>
    <t>(min 10)</t>
  </si>
  <si>
    <t>ilość grup</t>
  </si>
  <si>
    <t>ilość uczestników</t>
  </si>
  <si>
    <t>koszt zajęć</t>
  </si>
  <si>
    <t>ilość godzin treningowych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</si>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</sst>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[$-415]General"/>
    <numFmt numFmtId="165" formatCode="[$-415]0.00"/>
    <numFmt numFmtId="166" formatCode="#,##0.00&quot; &quot;[$zł-415];[Red]&quot;-&quot;#,##0.00&quot; &quot;[$zł-415]"/>
    <numFmt numFmtId="167" formatCode="[$-415]d\ mmm;@"/>
    <numFmt numFmtId="168" formatCode="_-* #,##0.0_-;\-* #,##0.0_-;_-* &quot;-&quot;??_-;_-@_-"/>
    <numFmt numFmtId="169" formatCode="_-* #,##0_-;\-* #,##0_-;_-* &quot;-&quot;??_-;_-@_-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1"/>
      <color rgb="FF0000FF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  <charset val="238"/>
    </font>
    <font>
      <b/>
      <sz val="11"/>
      <color theme="0"/>
      <name val="Calibri"/>
      <family val="2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9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1">
    <xf numFmtId="0" fontId="0" fillId="0" borderId="0" xfId="0"/>
    <xf numFmtId="164" fontId="5" fillId="0" borderId="0" xfId="1" applyFont="1"/>
    <xf numFmtId="164" fontId="1" fillId="0" borderId="0" xfId="1"/>
    <xf numFmtId="164" fontId="1" fillId="0" borderId="1" xfId="1" applyBorder="1"/>
    <xf numFmtId="164" fontId="7" fillId="0" borderId="0" xfId="1" applyFont="1"/>
    <xf numFmtId="164" fontId="5" fillId="0" borderId="3" xfId="1" applyFont="1" applyBorder="1" applyAlignment="1">
      <alignment horizontal="center"/>
    </xf>
    <xf numFmtId="164" fontId="5" fillId="0" borderId="3" xfId="1" applyFont="1" applyBorder="1" applyAlignment="1">
      <alignment horizontal="left"/>
    </xf>
    <xf numFmtId="164" fontId="1" fillId="0" borderId="4" xfId="1" applyBorder="1"/>
    <xf numFmtId="169" fontId="1" fillId="0" borderId="0" xfId="7" applyNumberFormat="1" applyFont="1"/>
    <xf numFmtId="44" fontId="1" fillId="0" borderId="0" xfId="8" applyFont="1"/>
    <xf numFmtId="168" fontId="1" fillId="2" borderId="4" xfId="7" applyNumberFormat="1" applyFont="1" applyFill="1" applyBorder="1"/>
    <xf numFmtId="169" fontId="1" fillId="2" borderId="4" xfId="7" applyNumberFormat="1" applyFont="1" applyFill="1" applyBorder="1"/>
    <xf numFmtId="164" fontId="6" fillId="0" borderId="0" xfId="1" applyFont="1"/>
    <xf numFmtId="167" fontId="6" fillId="0" borderId="0" xfId="1" applyNumberFormat="1" applyFont="1"/>
    <xf numFmtId="0" fontId="9" fillId="0" borderId="0" xfId="0" applyFont="1"/>
    <xf numFmtId="169" fontId="1" fillId="0" borderId="5" xfId="7" applyNumberFormat="1" applyFont="1" applyBorder="1"/>
    <xf numFmtId="164" fontId="1" fillId="0" borderId="5" xfId="1" applyBorder="1"/>
    <xf numFmtId="164" fontId="1" fillId="0" borderId="5" xfId="1" applyBorder="1" applyAlignment="1">
      <alignment horizontal="center"/>
    </xf>
    <xf numFmtId="164" fontId="1" fillId="0" borderId="6" xfId="1" applyBorder="1"/>
    <xf numFmtId="169" fontId="1" fillId="2" borderId="6" xfId="7" applyNumberFormat="1" applyFont="1" applyFill="1" applyBorder="1"/>
    <xf numFmtId="168" fontId="1" fillId="2" borderId="6" xfId="7" applyNumberFormat="1" applyFont="1" applyFill="1" applyBorder="1"/>
    <xf numFmtId="164" fontId="6" fillId="0" borderId="7" xfId="1" applyFont="1" applyBorder="1"/>
    <xf numFmtId="164" fontId="6" fillId="0" borderId="8" xfId="1" applyFont="1" applyBorder="1"/>
    <xf numFmtId="169" fontId="6" fillId="0" borderId="8" xfId="7" applyNumberFormat="1" applyFont="1" applyBorder="1"/>
    <xf numFmtId="167" fontId="6" fillId="0" borderId="8" xfId="1" applyNumberFormat="1" applyFont="1" applyBorder="1" applyAlignment="1">
      <alignment horizontal="center"/>
    </xf>
    <xf numFmtId="167" fontId="6" fillId="0" borderId="9" xfId="1" applyNumberFormat="1" applyFont="1" applyBorder="1" applyAlignment="1">
      <alignment horizontal="center"/>
    </xf>
    <xf numFmtId="164" fontId="1" fillId="2" borderId="6" xfId="1" applyFill="1" applyBorder="1" applyAlignment="1">
      <alignment horizontal="center"/>
    </xf>
    <xf numFmtId="164" fontId="1" fillId="2" borderId="4" xfId="1" applyFill="1" applyBorder="1" applyAlignment="1">
      <alignment horizontal="center"/>
    </xf>
    <xf numFmtId="169" fontId="6" fillId="0" borderId="0" xfId="7" applyNumberFormat="1" applyFont="1"/>
    <xf numFmtId="169" fontId="6" fillId="0" borderId="0" xfId="7" applyNumberFormat="1" applyFont="1" applyAlignment="1"/>
    <xf numFmtId="43" fontId="6" fillId="0" borderId="0" xfId="7" applyFont="1"/>
    <xf numFmtId="44" fontId="6" fillId="0" borderId="0" xfId="8" applyFont="1"/>
    <xf numFmtId="165" fontId="1" fillId="2" borderId="1" xfId="1" applyNumberFormat="1" applyFill="1" applyBorder="1"/>
    <xf numFmtId="164" fontId="5" fillId="5" borderId="3" xfId="1" applyFont="1" applyFill="1" applyBorder="1" applyAlignment="1">
      <alignment horizontal="left"/>
    </xf>
    <xf numFmtId="165" fontId="6" fillId="5" borderId="2" xfId="1" applyNumberFormat="1" applyFont="1" applyFill="1" applyBorder="1"/>
    <xf numFmtId="165" fontId="6" fillId="5" borderId="1" xfId="1" applyNumberFormat="1" applyFont="1" applyFill="1" applyBorder="1"/>
    <xf numFmtId="165" fontId="11" fillId="5" borderId="1" xfId="1" applyNumberFormat="1" applyFont="1" applyFill="1" applyBorder="1"/>
    <xf numFmtId="164" fontId="1" fillId="0" borderId="0" xfId="1" applyBorder="1"/>
    <xf numFmtId="164" fontId="5" fillId="0" borderId="13" xfId="1" applyFont="1" applyBorder="1"/>
    <xf numFmtId="164" fontId="1" fillId="0" borderId="13" xfId="1" applyBorder="1"/>
    <xf numFmtId="164" fontId="5" fillId="2" borderId="13" xfId="1" applyFont="1" applyFill="1" applyBorder="1" applyAlignment="1">
      <alignment horizontal="left"/>
    </xf>
    <xf numFmtId="164" fontId="1" fillId="0" borderId="14" xfId="1" applyBorder="1"/>
    <xf numFmtId="165" fontId="1" fillId="2" borderId="14" xfId="1" applyNumberFormat="1" applyFill="1" applyBorder="1"/>
    <xf numFmtId="165" fontId="1" fillId="0" borderId="17" xfId="1" applyNumberFormat="1" applyBorder="1"/>
    <xf numFmtId="164" fontId="6" fillId="5" borderId="15" xfId="1" applyFont="1" applyFill="1" applyBorder="1"/>
    <xf numFmtId="165" fontId="6" fillId="5" borderId="16" xfId="1" applyNumberFormat="1" applyFont="1" applyFill="1" applyBorder="1"/>
    <xf numFmtId="164" fontId="1" fillId="2" borderId="15" xfId="1" applyFill="1" applyBorder="1" applyAlignment="1">
      <alignment horizontal="left"/>
    </xf>
    <xf numFmtId="164" fontId="1" fillId="2" borderId="13" xfId="1" applyFill="1" applyBorder="1" applyAlignment="1">
      <alignment horizontal="left"/>
    </xf>
    <xf numFmtId="164" fontId="6" fillId="5" borderId="13" xfId="1" applyFont="1" applyFill="1" applyBorder="1"/>
    <xf numFmtId="165" fontId="6" fillId="5" borderId="14" xfId="1" applyNumberFormat="1" applyFont="1" applyFill="1" applyBorder="1"/>
    <xf numFmtId="164" fontId="5" fillId="4" borderId="18" xfId="1" applyFont="1" applyFill="1" applyBorder="1"/>
    <xf numFmtId="165" fontId="5" fillId="4" borderId="19" xfId="1" applyNumberFormat="1" applyFont="1" applyFill="1" applyBorder="1"/>
    <xf numFmtId="165" fontId="5" fillId="4" borderId="20" xfId="1" applyNumberFormat="1" applyFont="1" applyFill="1" applyBorder="1"/>
    <xf numFmtId="164" fontId="6" fillId="0" borderId="13" xfId="1" applyFont="1" applyBorder="1"/>
    <xf numFmtId="164" fontId="5" fillId="0" borderId="15" xfId="1" applyFont="1" applyBorder="1" applyAlignment="1">
      <alignment horizontal="left"/>
    </xf>
    <xf numFmtId="164" fontId="5" fillId="0" borderId="16" xfId="1" applyFont="1" applyBorder="1" applyAlignment="1">
      <alignment horizontal="left"/>
    </xf>
    <xf numFmtId="164" fontId="1" fillId="0" borderId="15" xfId="1" applyBorder="1"/>
    <xf numFmtId="164" fontId="1" fillId="2" borderId="13" xfId="1" applyFill="1" applyBorder="1"/>
    <xf numFmtId="164" fontId="5" fillId="5" borderId="15" xfId="1" applyFont="1" applyFill="1" applyBorder="1" applyAlignment="1">
      <alignment horizontal="left"/>
    </xf>
    <xf numFmtId="164" fontId="5" fillId="5" borderId="16" xfId="1" applyFont="1" applyFill="1" applyBorder="1" applyAlignment="1">
      <alignment horizontal="left"/>
    </xf>
    <xf numFmtId="164" fontId="11" fillId="5" borderId="13" xfId="1" applyFont="1" applyFill="1" applyBorder="1"/>
    <xf numFmtId="165" fontId="11" fillId="5" borderId="14" xfId="1" applyNumberFormat="1" applyFont="1" applyFill="1" applyBorder="1"/>
    <xf numFmtId="164" fontId="5" fillId="6" borderId="21" xfId="1" applyFont="1" applyFill="1" applyBorder="1" applyAlignment="1">
      <alignment horizontal="center"/>
    </xf>
    <xf numFmtId="164" fontId="5" fillId="6" borderId="22" xfId="1" applyFont="1" applyFill="1" applyBorder="1" applyAlignment="1">
      <alignment horizontal="center"/>
    </xf>
    <xf numFmtId="164" fontId="5" fillId="6" borderId="23" xfId="1" applyFont="1" applyFill="1" applyBorder="1" applyAlignment="1">
      <alignment horizontal="center"/>
    </xf>
    <xf numFmtId="164" fontId="1" fillId="0" borderId="13" xfId="1" applyBorder="1" applyAlignment="1">
      <alignment wrapText="1"/>
    </xf>
    <xf numFmtId="164" fontId="5" fillId="0" borderId="15" xfId="1" applyFont="1" applyBorder="1" applyAlignment="1">
      <alignment horizontal="center"/>
    </xf>
    <xf numFmtId="164" fontId="5" fillId="0" borderId="16" xfId="1" applyFont="1" applyBorder="1" applyAlignment="1">
      <alignment horizontal="center"/>
    </xf>
    <xf numFmtId="164" fontId="1" fillId="0" borderId="18" xfId="1" applyBorder="1"/>
    <xf numFmtId="164" fontId="5" fillId="0" borderId="15" xfId="1" applyFont="1" applyBorder="1" applyAlignment="1">
      <alignment horizontal="left"/>
    </xf>
    <xf numFmtId="164" fontId="5" fillId="0" borderId="3" xfId="1" applyFont="1" applyBorder="1" applyAlignment="1">
      <alignment horizontal="left"/>
    </xf>
    <xf numFmtId="164" fontId="5" fillId="0" borderId="16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0" fontId="0" fillId="2" borderId="1" xfId="0" applyFill="1" applyBorder="1"/>
    <xf numFmtId="0" fontId="0" fillId="2" borderId="14" xfId="0" applyFill="1" applyBorder="1"/>
    <xf numFmtId="0" fontId="0" fillId="0" borderId="1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164" fontId="5" fillId="5" borderId="15" xfId="1" applyFont="1" applyFill="1" applyBorder="1" applyAlignment="1">
      <alignment horizontal="center"/>
    </xf>
    <xf numFmtId="164" fontId="5" fillId="5" borderId="3" xfId="1" applyFont="1" applyFill="1" applyBorder="1" applyAlignment="1">
      <alignment horizontal="center"/>
    </xf>
    <xf numFmtId="164" fontId="5" fillId="5" borderId="16" xfId="1" applyFont="1" applyFill="1" applyBorder="1" applyAlignment="1">
      <alignment horizontal="center"/>
    </xf>
    <xf numFmtId="164" fontId="5" fillId="4" borderId="10" xfId="1" applyFont="1" applyFill="1" applyBorder="1" applyAlignment="1">
      <alignment horizontal="center"/>
    </xf>
    <xf numFmtId="164" fontId="5" fillId="4" borderId="11" xfId="1" applyFont="1" applyFill="1" applyBorder="1" applyAlignment="1">
      <alignment horizontal="center"/>
    </xf>
    <xf numFmtId="164" fontId="5" fillId="4" borderId="12" xfId="1" applyFont="1" applyFill="1" applyBorder="1" applyAlignment="1">
      <alignment horizontal="center"/>
    </xf>
    <xf numFmtId="164" fontId="5" fillId="5" borderId="13" xfId="1" applyFont="1" applyFill="1" applyBorder="1" applyAlignment="1">
      <alignment horizontal="center"/>
    </xf>
    <xf numFmtId="164" fontId="5" fillId="5" borderId="1" xfId="1" applyFont="1" applyFill="1" applyBorder="1" applyAlignment="1">
      <alignment horizontal="center"/>
    </xf>
    <xf numFmtId="164" fontId="5" fillId="5" borderId="14" xfId="1" applyFont="1" applyFill="1" applyBorder="1" applyAlignment="1">
      <alignment horizontal="center"/>
    </xf>
    <xf numFmtId="164" fontId="10" fillId="3" borderId="10" xfId="1" applyFont="1" applyFill="1" applyBorder="1" applyAlignment="1">
      <alignment horizontal="center"/>
    </xf>
    <xf numFmtId="164" fontId="10" fillId="3" borderId="11" xfId="1" applyFont="1" applyFill="1" applyBorder="1" applyAlignment="1">
      <alignment horizontal="center"/>
    </xf>
    <xf numFmtId="164" fontId="10" fillId="3" borderId="12" xfId="1" applyFont="1" applyFill="1" applyBorder="1" applyAlignment="1">
      <alignment horizontal="center"/>
    </xf>
  </cellXfs>
  <cellStyles count="9">
    <cellStyle name="Dziesiętny" xfId="7" builtinId="3"/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iperłącze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showGridLines="0" tabSelected="1" workbookViewId="0">
      <selection activeCell="G10" sqref="G10"/>
    </sheetView>
  </sheetViews>
  <sheetFormatPr defaultColWidth="12" defaultRowHeight="15" x14ac:dyDescent="0.25"/>
  <cols>
    <col min="1" max="1" width="76.25" style="2" customWidth="1"/>
    <col min="2" max="2" width="17.5" style="2" customWidth="1"/>
    <col min="3" max="3" width="43.75" style="2" customWidth="1"/>
    <col min="4" max="5" width="10.75" style="2" customWidth="1"/>
  </cols>
  <sheetData>
    <row r="1" spans="1:5" x14ac:dyDescent="0.25">
      <c r="A1" s="88" t="s">
        <v>0</v>
      </c>
      <c r="B1" s="89"/>
      <c r="C1" s="90"/>
      <c r="D1" s="1"/>
      <c r="E1" s="1"/>
    </row>
    <row r="2" spans="1:5" ht="15.75" thickBot="1" x14ac:dyDescent="0.3">
      <c r="A2" s="72"/>
      <c r="B2" s="72"/>
      <c r="C2" s="72"/>
      <c r="D2" s="37"/>
      <c r="E2" s="37"/>
    </row>
    <row r="3" spans="1:5" x14ac:dyDescent="0.25">
      <c r="A3" s="82" t="s">
        <v>41</v>
      </c>
      <c r="B3" s="83"/>
      <c r="C3" s="84"/>
    </row>
    <row r="4" spans="1:5" x14ac:dyDescent="0.25">
      <c r="A4" s="85" t="s">
        <v>39</v>
      </c>
      <c r="B4" s="86"/>
      <c r="C4" s="87"/>
    </row>
    <row r="5" spans="1:5" x14ac:dyDescent="0.25">
      <c r="A5" s="38" t="s">
        <v>1</v>
      </c>
      <c r="B5" s="73"/>
      <c r="C5" s="74"/>
    </row>
    <row r="6" spans="1:5" x14ac:dyDescent="0.25">
      <c r="A6" s="38" t="s">
        <v>2</v>
      </c>
      <c r="B6" s="73"/>
      <c r="C6" s="74"/>
    </row>
    <row r="7" spans="1:5" x14ac:dyDescent="0.25">
      <c r="A7" s="38" t="s">
        <v>3</v>
      </c>
      <c r="B7" s="73"/>
      <c r="C7" s="74"/>
    </row>
    <row r="8" spans="1:5" x14ac:dyDescent="0.25">
      <c r="A8" s="38" t="s">
        <v>4</v>
      </c>
      <c r="B8" s="73"/>
      <c r="C8" s="74"/>
    </row>
    <row r="9" spans="1:5" x14ac:dyDescent="0.25">
      <c r="A9" s="38" t="s">
        <v>5</v>
      </c>
      <c r="B9" s="73"/>
      <c r="C9" s="74"/>
    </row>
    <row r="10" spans="1:5" x14ac:dyDescent="0.25">
      <c r="A10" s="39" t="s">
        <v>6</v>
      </c>
      <c r="B10" s="73"/>
      <c r="C10" s="74"/>
    </row>
    <row r="11" spans="1:5" x14ac:dyDescent="0.25">
      <c r="A11" s="39" t="s">
        <v>7</v>
      </c>
      <c r="B11" s="73"/>
      <c r="C11" s="74"/>
    </row>
    <row r="12" spans="1:5" x14ac:dyDescent="0.25">
      <c r="A12" s="39" t="s">
        <v>8</v>
      </c>
      <c r="B12" s="73"/>
      <c r="C12" s="74"/>
    </row>
    <row r="13" spans="1:5" x14ac:dyDescent="0.25">
      <c r="A13" s="38" t="s">
        <v>9</v>
      </c>
      <c r="B13" s="73"/>
      <c r="C13" s="74"/>
    </row>
    <row r="14" spans="1:5" x14ac:dyDescent="0.25">
      <c r="A14" s="40">
        <v>1</v>
      </c>
      <c r="B14" s="73"/>
      <c r="C14" s="74"/>
    </row>
    <row r="15" spans="1:5" x14ac:dyDescent="0.25">
      <c r="A15" s="40">
        <v>2</v>
      </c>
      <c r="B15" s="73"/>
      <c r="C15" s="74"/>
    </row>
    <row r="16" spans="1:5" x14ac:dyDescent="0.25">
      <c r="A16" s="40">
        <v>3</v>
      </c>
      <c r="B16" s="73"/>
      <c r="C16" s="74"/>
    </row>
    <row r="17" spans="1:4" x14ac:dyDescent="0.25">
      <c r="A17" s="40">
        <v>4</v>
      </c>
      <c r="B17" s="73"/>
      <c r="C17" s="74"/>
    </row>
    <row r="18" spans="1:4" x14ac:dyDescent="0.25">
      <c r="A18" s="40">
        <v>5</v>
      </c>
      <c r="B18" s="73"/>
      <c r="C18" s="74"/>
    </row>
    <row r="19" spans="1:4" x14ac:dyDescent="0.25">
      <c r="A19" s="40">
        <v>6</v>
      </c>
      <c r="B19" s="73"/>
      <c r="C19" s="74"/>
    </row>
    <row r="20" spans="1:4" x14ac:dyDescent="0.25">
      <c r="A20" s="79" t="s">
        <v>40</v>
      </c>
      <c r="B20" s="80"/>
      <c r="C20" s="81"/>
      <c r="D20" s="2" t="s">
        <v>10</v>
      </c>
    </row>
    <row r="21" spans="1:4" x14ac:dyDescent="0.25">
      <c r="A21" s="39"/>
      <c r="B21" s="3" t="s">
        <v>11</v>
      </c>
      <c r="C21" s="41" t="s">
        <v>12</v>
      </c>
    </row>
    <row r="22" spans="1:4" x14ac:dyDescent="0.25">
      <c r="A22" s="69" t="s">
        <v>13</v>
      </c>
      <c r="B22" s="70"/>
      <c r="C22" s="71"/>
    </row>
    <row r="23" spans="1:4" x14ac:dyDescent="0.25">
      <c r="A23" s="39" t="s">
        <v>14</v>
      </c>
      <c r="B23" s="32">
        <v>0</v>
      </c>
      <c r="C23" s="42">
        <v>0</v>
      </c>
    </row>
    <row r="24" spans="1:4" x14ac:dyDescent="0.25">
      <c r="A24" s="39" t="s">
        <v>15</v>
      </c>
      <c r="B24" s="32">
        <v>0</v>
      </c>
      <c r="C24" s="42">
        <v>0</v>
      </c>
    </row>
    <row r="25" spans="1:4" x14ac:dyDescent="0.25">
      <c r="A25" s="39" t="s">
        <v>16</v>
      </c>
      <c r="B25" s="32">
        <v>0</v>
      </c>
      <c r="C25" s="42">
        <f>D25*0.95</f>
        <v>0</v>
      </c>
    </row>
    <row r="26" spans="1:4" x14ac:dyDescent="0.25">
      <c r="A26" s="39" t="s">
        <v>17</v>
      </c>
      <c r="B26" s="32">
        <v>0</v>
      </c>
      <c r="C26" s="43"/>
    </row>
    <row r="27" spans="1:4" x14ac:dyDescent="0.25">
      <c r="A27" s="44" t="s">
        <v>18</v>
      </c>
      <c r="B27" s="34">
        <f>SUM(B23:B26)</f>
        <v>0</v>
      </c>
      <c r="C27" s="45">
        <f>SUM(C23:C26)</f>
        <v>0</v>
      </c>
    </row>
    <row r="28" spans="1:4" x14ac:dyDescent="0.25">
      <c r="A28" s="69" t="s">
        <v>19</v>
      </c>
      <c r="B28" s="70"/>
      <c r="C28" s="71"/>
      <c r="D28" s="2" t="s">
        <v>20</v>
      </c>
    </row>
    <row r="29" spans="1:4" x14ac:dyDescent="0.25">
      <c r="A29" s="46">
        <v>1</v>
      </c>
      <c r="B29" s="32">
        <v>0</v>
      </c>
      <c r="C29" s="42">
        <v>0</v>
      </c>
      <c r="D29" s="2" t="s">
        <v>21</v>
      </c>
    </row>
    <row r="30" spans="1:4" x14ac:dyDescent="0.25">
      <c r="A30" s="46">
        <v>2</v>
      </c>
      <c r="B30" s="32">
        <v>0</v>
      </c>
      <c r="C30" s="42">
        <v>0</v>
      </c>
    </row>
    <row r="31" spans="1:4" x14ac:dyDescent="0.25">
      <c r="A31" s="46">
        <v>3</v>
      </c>
      <c r="B31" s="32">
        <v>0</v>
      </c>
      <c r="C31" s="42">
        <v>0</v>
      </c>
      <c r="D31" s="2" t="s">
        <v>22</v>
      </c>
    </row>
    <row r="32" spans="1:4" x14ac:dyDescent="0.25">
      <c r="A32" s="47">
        <v>4</v>
      </c>
      <c r="B32" s="32">
        <v>0</v>
      </c>
      <c r="C32" s="42">
        <v>0</v>
      </c>
    </row>
    <row r="33" spans="1:5" x14ac:dyDescent="0.25">
      <c r="A33" s="48" t="s">
        <v>23</v>
      </c>
      <c r="B33" s="35">
        <f>SUM(B29:B32)</f>
        <v>0</v>
      </c>
      <c r="C33" s="49">
        <f>SUM(C29:C32)</f>
        <v>0</v>
      </c>
    </row>
    <row r="34" spans="1:5" x14ac:dyDescent="0.25">
      <c r="A34" s="69"/>
      <c r="B34" s="70"/>
      <c r="C34" s="71"/>
      <c r="D34" s="37"/>
      <c r="E34" s="37"/>
    </row>
    <row r="35" spans="1:5" ht="15.75" thickBot="1" x14ac:dyDescent="0.3">
      <c r="A35" s="50" t="s">
        <v>24</v>
      </c>
      <c r="B35" s="51">
        <f>B27+B33</f>
        <v>0</v>
      </c>
      <c r="C35" s="52">
        <f>C27+C33</f>
        <v>0</v>
      </c>
    </row>
    <row r="36" spans="1:5" ht="15.75" thickBot="1" x14ac:dyDescent="0.3">
      <c r="A36" s="72"/>
      <c r="B36" s="72"/>
      <c r="C36" s="72"/>
      <c r="D36" s="37"/>
      <c r="E36" s="37"/>
    </row>
    <row r="37" spans="1:5" x14ac:dyDescent="0.25">
      <c r="A37" s="82" t="s">
        <v>42</v>
      </c>
      <c r="B37" s="83"/>
      <c r="C37" s="84"/>
    </row>
    <row r="38" spans="1:5" x14ac:dyDescent="0.25">
      <c r="A38" s="85" t="s">
        <v>44</v>
      </c>
      <c r="B38" s="86"/>
      <c r="C38" s="87"/>
    </row>
    <row r="39" spans="1:5" x14ac:dyDescent="0.25">
      <c r="A39" s="38" t="s">
        <v>47</v>
      </c>
      <c r="B39" s="73"/>
      <c r="C39" s="74"/>
    </row>
    <row r="40" spans="1:5" x14ac:dyDescent="0.25">
      <c r="A40" s="38" t="s">
        <v>46</v>
      </c>
      <c r="B40" s="73"/>
      <c r="C40" s="74"/>
    </row>
    <row r="41" spans="1:5" x14ac:dyDescent="0.25">
      <c r="A41" s="38" t="s">
        <v>4</v>
      </c>
      <c r="B41" s="73"/>
      <c r="C41" s="74"/>
    </row>
    <row r="42" spans="1:5" x14ac:dyDescent="0.25">
      <c r="A42" s="38" t="s">
        <v>48</v>
      </c>
      <c r="B42" s="73"/>
      <c r="C42" s="74"/>
    </row>
    <row r="43" spans="1:5" x14ac:dyDescent="0.25">
      <c r="A43" s="53" t="s">
        <v>8</v>
      </c>
      <c r="B43" s="73"/>
      <c r="C43" s="74"/>
    </row>
    <row r="44" spans="1:5" x14ac:dyDescent="0.25">
      <c r="A44" s="79" t="s">
        <v>45</v>
      </c>
      <c r="B44" s="80"/>
      <c r="C44" s="81"/>
      <c r="D44" s="4"/>
    </row>
    <row r="45" spans="1:5" x14ac:dyDescent="0.25">
      <c r="A45" s="39"/>
      <c r="B45" s="3" t="s">
        <v>11</v>
      </c>
      <c r="C45" s="41" t="s">
        <v>12</v>
      </c>
    </row>
    <row r="46" spans="1:5" x14ac:dyDescent="0.25">
      <c r="A46" s="54" t="s">
        <v>49</v>
      </c>
      <c r="B46" s="6"/>
      <c r="C46" s="55"/>
    </row>
    <row r="47" spans="1:5" x14ac:dyDescent="0.25">
      <c r="A47" s="56" t="s">
        <v>50</v>
      </c>
      <c r="B47" s="32">
        <v>0</v>
      </c>
      <c r="C47" s="42">
        <v>0</v>
      </c>
    </row>
    <row r="48" spans="1:5" x14ac:dyDescent="0.25">
      <c r="A48" s="39" t="s">
        <v>15</v>
      </c>
      <c r="B48" s="32">
        <v>0</v>
      </c>
      <c r="C48" s="42">
        <v>0</v>
      </c>
    </row>
    <row r="49" spans="1:5" x14ac:dyDescent="0.25">
      <c r="A49" s="57" t="s">
        <v>52</v>
      </c>
      <c r="B49" s="32">
        <v>0</v>
      </c>
      <c r="C49" s="42">
        <f>D59*0.95</f>
        <v>0</v>
      </c>
    </row>
    <row r="50" spans="1:5" x14ac:dyDescent="0.25">
      <c r="A50" s="57" t="s">
        <v>53</v>
      </c>
      <c r="B50" s="32">
        <v>0</v>
      </c>
      <c r="C50" s="42">
        <v>0</v>
      </c>
    </row>
    <row r="51" spans="1:5" x14ac:dyDescent="0.25">
      <c r="A51" s="57" t="s">
        <v>54</v>
      </c>
      <c r="B51" s="32">
        <v>0</v>
      </c>
      <c r="C51" s="42">
        <v>0</v>
      </c>
    </row>
    <row r="52" spans="1:5" x14ac:dyDescent="0.25">
      <c r="A52" s="39" t="s">
        <v>51</v>
      </c>
      <c r="B52" s="32">
        <v>0</v>
      </c>
      <c r="C52" s="43"/>
    </row>
    <row r="53" spans="1:5" x14ac:dyDescent="0.25">
      <c r="A53" s="69"/>
      <c r="B53" s="70"/>
      <c r="C53" s="71"/>
      <c r="D53" s="4"/>
    </row>
    <row r="54" spans="1:5" x14ac:dyDescent="0.25">
      <c r="A54" s="44" t="s">
        <v>55</v>
      </c>
      <c r="B54" s="35">
        <f>SUM(B47:B52)</f>
        <v>0</v>
      </c>
      <c r="C54" s="49">
        <f>SUM(C47:C52)</f>
        <v>0</v>
      </c>
    </row>
    <row r="55" spans="1:5" x14ac:dyDescent="0.25">
      <c r="A55" s="58" t="s">
        <v>43</v>
      </c>
      <c r="B55" s="33"/>
      <c r="C55" s="59"/>
    </row>
    <row r="56" spans="1:5" x14ac:dyDescent="0.25">
      <c r="A56" s="46">
        <v>1</v>
      </c>
      <c r="B56" s="32">
        <v>0</v>
      </c>
      <c r="C56" s="42">
        <v>0</v>
      </c>
    </row>
    <row r="57" spans="1:5" x14ac:dyDescent="0.25">
      <c r="A57" s="46">
        <v>2</v>
      </c>
      <c r="B57" s="32">
        <v>0</v>
      </c>
      <c r="C57" s="42">
        <v>0</v>
      </c>
    </row>
    <row r="58" spans="1:5" x14ac:dyDescent="0.25">
      <c r="A58" s="46">
        <v>3</v>
      </c>
      <c r="B58" s="32">
        <v>0</v>
      </c>
      <c r="C58" s="42">
        <v>0</v>
      </c>
    </row>
    <row r="59" spans="1:5" x14ac:dyDescent="0.25">
      <c r="A59" s="47">
        <v>4</v>
      </c>
      <c r="B59" s="32">
        <v>0</v>
      </c>
      <c r="C59" s="42">
        <v>0</v>
      </c>
    </row>
    <row r="60" spans="1:5" x14ac:dyDescent="0.25">
      <c r="A60" s="60" t="s">
        <v>23</v>
      </c>
      <c r="B60" s="36">
        <f>SUM(B56:B59)</f>
        <v>0</v>
      </c>
      <c r="C60" s="61">
        <f>SUM(C56:C59)</f>
        <v>0</v>
      </c>
    </row>
    <row r="61" spans="1:5" x14ac:dyDescent="0.25">
      <c r="A61" s="69"/>
      <c r="B61" s="70"/>
      <c r="C61" s="71"/>
    </row>
    <row r="62" spans="1:5" ht="15.75" thickBot="1" x14ac:dyDescent="0.3">
      <c r="A62" s="50" t="s">
        <v>24</v>
      </c>
      <c r="B62" s="51">
        <f>B54+B60</f>
        <v>0</v>
      </c>
      <c r="C62" s="52">
        <f>C54+C60</f>
        <v>0</v>
      </c>
    </row>
    <row r="63" spans="1:5" ht="15.75" thickBot="1" x14ac:dyDescent="0.3">
      <c r="A63" s="72"/>
      <c r="B63" s="72"/>
      <c r="C63" s="72"/>
      <c r="D63" s="37"/>
      <c r="E63" s="37"/>
    </row>
    <row r="64" spans="1:5" x14ac:dyDescent="0.25">
      <c r="A64" s="62" t="s">
        <v>25</v>
      </c>
      <c r="B64" s="63"/>
      <c r="C64" s="64"/>
    </row>
    <row r="65" spans="1:3" x14ac:dyDescent="0.25">
      <c r="A65" s="39" t="s">
        <v>31</v>
      </c>
      <c r="B65" s="75"/>
      <c r="C65" s="76"/>
    </row>
    <row r="66" spans="1:3" x14ac:dyDescent="0.25">
      <c r="A66" s="65" t="s">
        <v>32</v>
      </c>
      <c r="B66" s="75"/>
      <c r="C66" s="76"/>
    </row>
    <row r="67" spans="1:3" x14ac:dyDescent="0.25">
      <c r="A67" s="39" t="s">
        <v>33</v>
      </c>
      <c r="B67" s="75"/>
      <c r="C67" s="76"/>
    </row>
    <row r="68" spans="1:3" x14ac:dyDescent="0.25">
      <c r="A68" s="39" t="s">
        <v>34</v>
      </c>
      <c r="B68" s="75"/>
      <c r="C68" s="76"/>
    </row>
    <row r="69" spans="1:3" x14ac:dyDescent="0.25">
      <c r="A69" s="66" t="s">
        <v>26</v>
      </c>
      <c r="B69" s="5"/>
      <c r="C69" s="67"/>
    </row>
    <row r="70" spans="1:3" x14ac:dyDescent="0.25">
      <c r="A70" s="39" t="s">
        <v>35</v>
      </c>
      <c r="B70" s="75"/>
      <c r="C70" s="76"/>
    </row>
    <row r="71" spans="1:3" x14ac:dyDescent="0.25">
      <c r="A71" s="39" t="s">
        <v>36</v>
      </c>
      <c r="B71" s="75"/>
      <c r="C71" s="76"/>
    </row>
    <row r="72" spans="1:3" x14ac:dyDescent="0.25">
      <c r="A72" s="39" t="s">
        <v>37</v>
      </c>
      <c r="B72" s="75"/>
      <c r="C72" s="76"/>
    </row>
    <row r="73" spans="1:3" x14ac:dyDescent="0.25">
      <c r="A73" s="66" t="s">
        <v>28</v>
      </c>
      <c r="B73" s="5"/>
      <c r="C73" s="67"/>
    </row>
    <row r="74" spans="1:3" x14ac:dyDescent="0.25">
      <c r="A74" s="39" t="s">
        <v>38</v>
      </c>
      <c r="B74" s="75"/>
      <c r="C74" s="76"/>
    </row>
    <row r="75" spans="1:3" ht="15.75" thickBot="1" x14ac:dyDescent="0.3">
      <c r="A75" s="68" t="s">
        <v>27</v>
      </c>
      <c r="B75" s="77"/>
      <c r="C75" s="78"/>
    </row>
    <row r="77" spans="1:3" x14ac:dyDescent="0.25">
      <c r="A77" s="2" t="s">
        <v>29</v>
      </c>
      <c r="B77" s="2" t="s">
        <v>30</v>
      </c>
    </row>
  </sheetData>
  <mergeCells count="44">
    <mergeCell ref="A1:C1"/>
    <mergeCell ref="A3:C3"/>
    <mergeCell ref="A4:C4"/>
    <mergeCell ref="B5:C5"/>
    <mergeCell ref="B6:C6"/>
    <mergeCell ref="B66:C66"/>
    <mergeCell ref="B14:C14"/>
    <mergeCell ref="B15:C15"/>
    <mergeCell ref="B16:C16"/>
    <mergeCell ref="B17:C17"/>
    <mergeCell ref="B18:C18"/>
    <mergeCell ref="B19:C19"/>
    <mergeCell ref="A20:C20"/>
    <mergeCell ref="A22:C22"/>
    <mergeCell ref="A28:C28"/>
    <mergeCell ref="B65:C65"/>
    <mergeCell ref="A37:C37"/>
    <mergeCell ref="A38:C38"/>
    <mergeCell ref="B39:C39"/>
    <mergeCell ref="B40:C40"/>
    <mergeCell ref="A44:C44"/>
    <mergeCell ref="B74:C74"/>
    <mergeCell ref="B75:C75"/>
    <mergeCell ref="B67:C67"/>
    <mergeCell ref="B68:C68"/>
    <mergeCell ref="B70:C70"/>
    <mergeCell ref="B71:C71"/>
    <mergeCell ref="B72:C72"/>
    <mergeCell ref="A53:C53"/>
    <mergeCell ref="A61:C61"/>
    <mergeCell ref="A63:C63"/>
    <mergeCell ref="A36:C36"/>
    <mergeCell ref="A2:C2"/>
    <mergeCell ref="B12:C12"/>
    <mergeCell ref="B7:C7"/>
    <mergeCell ref="B8:C8"/>
    <mergeCell ref="B9:C9"/>
    <mergeCell ref="B10:C10"/>
    <mergeCell ref="B11:C11"/>
    <mergeCell ref="B43:C43"/>
    <mergeCell ref="B41:C41"/>
    <mergeCell ref="B42:C42"/>
    <mergeCell ref="B13:C13"/>
    <mergeCell ref="A34:C3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N18"/>
  <sheetViews>
    <sheetView showGridLines="0" workbookViewId="0">
      <selection activeCell="D15" sqref="D15:D18"/>
    </sheetView>
  </sheetViews>
  <sheetFormatPr defaultColWidth="12" defaultRowHeight="15" x14ac:dyDescent="0.25"/>
  <cols>
    <col min="1" max="1" width="10.75" style="2" customWidth="1"/>
    <col min="2" max="2" width="1.75" style="2" bestFit="1" customWidth="1"/>
    <col min="3" max="3" width="8.875" style="2" bestFit="1" customWidth="1"/>
    <col min="4" max="4" width="10.75" style="8" bestFit="1" customWidth="1"/>
    <col min="5" max="5" width="15.75" style="2" bestFit="1" customWidth="1"/>
    <col min="6" max="34" width="5.625" style="2" customWidth="1"/>
    <col min="35" max="35" width="5.5" style="2" bestFit="1" customWidth="1"/>
    <col min="36" max="1028" width="10.75" style="2" customWidth="1"/>
    <col min="1029" max="1029" width="12" customWidth="1"/>
  </cols>
  <sheetData>
    <row r="1" spans="1:1028" x14ac:dyDescent="0.25">
      <c r="F1" s="2" t="s">
        <v>80</v>
      </c>
    </row>
    <row r="2" spans="1:1028" x14ac:dyDescent="0.25">
      <c r="F2" s="2" t="s">
        <v>56</v>
      </c>
    </row>
    <row r="3" spans="1:1028" x14ac:dyDescent="0.25">
      <c r="F3" s="2" t="s">
        <v>57</v>
      </c>
    </row>
    <row r="4" spans="1:1028" ht="15.75" thickBot="1" x14ac:dyDescent="0.3">
      <c r="D4" s="15" t="s">
        <v>75</v>
      </c>
      <c r="E4" s="16" t="s">
        <v>66</v>
      </c>
      <c r="F4" s="17">
        <f>MONTH(F5)</f>
        <v>6</v>
      </c>
      <c r="G4" s="17">
        <f t="shared" ref="G4:V4" si="0">MONTH(G5)</f>
        <v>6</v>
      </c>
      <c r="H4" s="17">
        <f t="shared" si="0"/>
        <v>6</v>
      </c>
      <c r="I4" s="17">
        <f t="shared" si="0"/>
        <v>6</v>
      </c>
      <c r="J4" s="17">
        <f t="shared" si="0"/>
        <v>7</v>
      </c>
      <c r="K4" s="17">
        <f t="shared" si="0"/>
        <v>7</v>
      </c>
      <c r="L4" s="17">
        <f t="shared" si="0"/>
        <v>7</v>
      </c>
      <c r="M4" s="17">
        <f t="shared" si="0"/>
        <v>7</v>
      </c>
      <c r="N4" s="17">
        <f t="shared" si="0"/>
        <v>7</v>
      </c>
      <c r="O4" s="17">
        <f t="shared" si="0"/>
        <v>8</v>
      </c>
      <c r="P4" s="17">
        <f t="shared" si="0"/>
        <v>8</v>
      </c>
      <c r="Q4" s="17">
        <f t="shared" si="0"/>
        <v>8</v>
      </c>
      <c r="R4" s="17">
        <f t="shared" si="0"/>
        <v>8</v>
      </c>
      <c r="S4" s="17">
        <f t="shared" si="0"/>
        <v>9</v>
      </c>
      <c r="T4" s="17">
        <f t="shared" si="0"/>
        <v>9</v>
      </c>
      <c r="U4" s="17">
        <f t="shared" si="0"/>
        <v>9</v>
      </c>
      <c r="V4" s="17">
        <f t="shared" si="0"/>
        <v>9</v>
      </c>
      <c r="W4" s="17">
        <f t="shared" ref="W4" si="1">MONTH(W5)</f>
        <v>9</v>
      </c>
      <c r="X4" s="17">
        <f t="shared" ref="X4" si="2">MONTH(X5)</f>
        <v>10</v>
      </c>
      <c r="Y4" s="17">
        <f t="shared" ref="Y4" si="3">MONTH(Y5)</f>
        <v>10</v>
      </c>
      <c r="Z4" s="17">
        <f t="shared" ref="Z4" si="4">MONTH(Z5)</f>
        <v>10</v>
      </c>
      <c r="AA4" s="17">
        <f t="shared" ref="AA4" si="5">MONTH(AA5)</f>
        <v>10</v>
      </c>
      <c r="AB4" s="17">
        <f t="shared" ref="AB4" si="6">MONTH(AB5)</f>
        <v>11</v>
      </c>
      <c r="AC4" s="17">
        <f t="shared" ref="AC4" si="7">MONTH(AC5)</f>
        <v>11</v>
      </c>
      <c r="AD4" s="17">
        <f t="shared" ref="AD4" si="8">MONTH(AD5)</f>
        <v>11</v>
      </c>
      <c r="AE4" s="17">
        <f t="shared" ref="AE4" si="9">MONTH(AE5)</f>
        <v>11</v>
      </c>
      <c r="AF4" s="17">
        <f t="shared" ref="AF4" si="10">MONTH(AF5)</f>
        <v>12</v>
      </c>
      <c r="AG4" s="17">
        <f t="shared" ref="AG4" si="11">MONTH(AG5)</f>
        <v>12</v>
      </c>
      <c r="AH4" s="17">
        <f t="shared" ref="AH4" si="12">MONTH(AH5)</f>
        <v>12</v>
      </c>
    </row>
    <row r="5" spans="1:1028" s="14" customFormat="1" ht="15.75" thickBot="1" x14ac:dyDescent="0.3">
      <c r="A5" s="12"/>
      <c r="B5" s="21" t="s">
        <v>72</v>
      </c>
      <c r="C5" s="22" t="s">
        <v>73</v>
      </c>
      <c r="D5" s="23" t="s">
        <v>74</v>
      </c>
      <c r="E5" s="22" t="s">
        <v>67</v>
      </c>
      <c r="F5" s="24">
        <v>45446</v>
      </c>
      <c r="G5" s="24">
        <f>F5+7</f>
        <v>45453</v>
      </c>
      <c r="H5" s="24">
        <f t="shared" ref="H5:V5" si="13">G5+7</f>
        <v>45460</v>
      </c>
      <c r="I5" s="24">
        <f t="shared" si="13"/>
        <v>45467</v>
      </c>
      <c r="J5" s="24">
        <f t="shared" si="13"/>
        <v>45474</v>
      </c>
      <c r="K5" s="24">
        <f t="shared" si="13"/>
        <v>45481</v>
      </c>
      <c r="L5" s="24">
        <f t="shared" si="13"/>
        <v>45488</v>
      </c>
      <c r="M5" s="24">
        <f t="shared" si="13"/>
        <v>45495</v>
      </c>
      <c r="N5" s="24">
        <f t="shared" si="13"/>
        <v>45502</v>
      </c>
      <c r="O5" s="24">
        <f t="shared" si="13"/>
        <v>45509</v>
      </c>
      <c r="P5" s="24">
        <f t="shared" si="13"/>
        <v>45516</v>
      </c>
      <c r="Q5" s="24">
        <f t="shared" si="13"/>
        <v>45523</v>
      </c>
      <c r="R5" s="24">
        <f t="shared" si="13"/>
        <v>45530</v>
      </c>
      <c r="S5" s="24">
        <f t="shared" si="13"/>
        <v>45537</v>
      </c>
      <c r="T5" s="24">
        <f t="shared" si="13"/>
        <v>45544</v>
      </c>
      <c r="U5" s="24">
        <f t="shared" si="13"/>
        <v>45551</v>
      </c>
      <c r="V5" s="24">
        <f t="shared" si="13"/>
        <v>45558</v>
      </c>
      <c r="W5" s="24">
        <f t="shared" ref="W5:AH5" si="14">V5+7</f>
        <v>45565</v>
      </c>
      <c r="X5" s="24">
        <f t="shared" si="14"/>
        <v>45572</v>
      </c>
      <c r="Y5" s="24">
        <f t="shared" si="14"/>
        <v>45579</v>
      </c>
      <c r="Z5" s="24">
        <f t="shared" si="14"/>
        <v>45586</v>
      </c>
      <c r="AA5" s="24">
        <f t="shared" si="14"/>
        <v>45593</v>
      </c>
      <c r="AB5" s="24">
        <f t="shared" si="14"/>
        <v>45600</v>
      </c>
      <c r="AC5" s="24">
        <f t="shared" si="14"/>
        <v>45607</v>
      </c>
      <c r="AD5" s="24">
        <f t="shared" si="14"/>
        <v>45614</v>
      </c>
      <c r="AE5" s="24">
        <f t="shared" si="14"/>
        <v>45621</v>
      </c>
      <c r="AF5" s="24">
        <f t="shared" si="14"/>
        <v>45628</v>
      </c>
      <c r="AG5" s="24">
        <f t="shared" si="14"/>
        <v>45635</v>
      </c>
      <c r="AH5" s="25">
        <f t="shared" si="14"/>
        <v>45642</v>
      </c>
      <c r="AI5" s="12"/>
      <c r="AJ5" s="13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</row>
    <row r="6" spans="1:1028" x14ac:dyDescent="0.25">
      <c r="B6" s="18">
        <v>1</v>
      </c>
      <c r="C6" s="18" t="s">
        <v>58</v>
      </c>
      <c r="D6" s="19">
        <v>10</v>
      </c>
      <c r="E6" s="26" t="s">
        <v>71</v>
      </c>
      <c r="F6" s="20"/>
      <c r="G6" s="20"/>
      <c r="H6" s="20"/>
      <c r="I6" s="20"/>
      <c r="J6" s="20">
        <v>3</v>
      </c>
      <c r="K6" s="20">
        <v>3</v>
      </c>
      <c r="L6" s="20">
        <v>3</v>
      </c>
      <c r="M6" s="20">
        <v>3</v>
      </c>
      <c r="N6" s="20">
        <v>3</v>
      </c>
      <c r="O6" s="20">
        <v>3</v>
      </c>
      <c r="P6" s="20">
        <v>3</v>
      </c>
      <c r="Q6" s="20">
        <v>3</v>
      </c>
      <c r="R6" s="20">
        <v>3</v>
      </c>
      <c r="S6" s="20">
        <v>3</v>
      </c>
      <c r="T6" s="20">
        <v>3</v>
      </c>
      <c r="U6" s="20">
        <v>3</v>
      </c>
      <c r="V6" s="20">
        <v>3</v>
      </c>
      <c r="W6" s="20">
        <v>3</v>
      </c>
      <c r="X6" s="20">
        <v>3</v>
      </c>
      <c r="Y6" s="20">
        <v>3</v>
      </c>
      <c r="Z6" s="20">
        <v>3</v>
      </c>
      <c r="AA6" s="20">
        <v>3</v>
      </c>
      <c r="AB6" s="20">
        <v>3</v>
      </c>
      <c r="AC6" s="20">
        <v>3</v>
      </c>
      <c r="AD6" s="20">
        <v>3</v>
      </c>
      <c r="AE6" s="20">
        <v>3</v>
      </c>
      <c r="AF6" s="20">
        <v>3</v>
      </c>
      <c r="AG6" s="20">
        <v>3</v>
      </c>
      <c r="AH6" s="20">
        <v>3</v>
      </c>
    </row>
    <row r="7" spans="1:1028" x14ac:dyDescent="0.25">
      <c r="B7" s="7">
        <v>2</v>
      </c>
      <c r="C7" s="7" t="s">
        <v>59</v>
      </c>
      <c r="D7" s="11">
        <v>10</v>
      </c>
      <c r="E7" s="27" t="s">
        <v>68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>
        <v>2</v>
      </c>
      <c r="T7" s="10">
        <v>2</v>
      </c>
      <c r="U7" s="10">
        <v>2</v>
      </c>
      <c r="V7" s="10">
        <v>2</v>
      </c>
      <c r="W7" s="10">
        <v>2</v>
      </c>
      <c r="X7" s="10">
        <v>2</v>
      </c>
      <c r="Y7" s="10">
        <v>2</v>
      </c>
      <c r="Z7" s="10">
        <v>2</v>
      </c>
      <c r="AA7" s="10">
        <v>2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2</v>
      </c>
      <c r="AH7" s="10">
        <v>2</v>
      </c>
    </row>
    <row r="8" spans="1:1028" x14ac:dyDescent="0.25">
      <c r="B8" s="7">
        <v>3</v>
      </c>
      <c r="C8" s="7" t="s">
        <v>60</v>
      </c>
      <c r="D8" s="11">
        <v>10</v>
      </c>
      <c r="E8" s="27" t="s">
        <v>69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>
        <v>1.5</v>
      </c>
      <c r="T8" s="10">
        <v>1.5</v>
      </c>
      <c r="U8" s="10">
        <v>1.5</v>
      </c>
      <c r="V8" s="10">
        <v>1.5</v>
      </c>
      <c r="W8" s="10">
        <v>1.5</v>
      </c>
      <c r="X8" s="10">
        <v>1.5</v>
      </c>
      <c r="Y8" s="10">
        <v>1.5</v>
      </c>
      <c r="Z8" s="10">
        <v>1.5</v>
      </c>
      <c r="AA8" s="10">
        <v>1.5</v>
      </c>
      <c r="AB8" s="10">
        <v>1.5</v>
      </c>
      <c r="AC8" s="10">
        <v>1.5</v>
      </c>
      <c r="AD8" s="10">
        <v>1.5</v>
      </c>
      <c r="AE8" s="10">
        <v>1.5</v>
      </c>
      <c r="AF8" s="10">
        <v>1.5</v>
      </c>
      <c r="AG8" s="10">
        <v>1.5</v>
      </c>
      <c r="AH8" s="10">
        <v>1.5</v>
      </c>
    </row>
    <row r="9" spans="1:1028" x14ac:dyDescent="0.25">
      <c r="B9" s="7">
        <v>4</v>
      </c>
      <c r="C9" s="7" t="s">
        <v>61</v>
      </c>
      <c r="D9" s="11">
        <v>10</v>
      </c>
      <c r="E9" s="27" t="s">
        <v>70</v>
      </c>
      <c r="F9" s="10"/>
      <c r="G9" s="10"/>
      <c r="H9" s="10"/>
      <c r="I9" s="10"/>
      <c r="J9" s="10">
        <v>3</v>
      </c>
      <c r="K9" s="10">
        <v>3</v>
      </c>
      <c r="L9" s="10">
        <v>3</v>
      </c>
      <c r="M9" s="10">
        <v>3</v>
      </c>
      <c r="N9" s="10">
        <v>3</v>
      </c>
      <c r="O9" s="10">
        <v>3</v>
      </c>
      <c r="P9" s="10">
        <v>3</v>
      </c>
      <c r="Q9" s="10">
        <v>3</v>
      </c>
      <c r="R9" s="10">
        <v>3</v>
      </c>
      <c r="S9" s="10">
        <v>3</v>
      </c>
      <c r="T9" s="10">
        <v>3</v>
      </c>
      <c r="U9" s="10">
        <v>3</v>
      </c>
      <c r="V9" s="10">
        <v>3</v>
      </c>
      <c r="W9" s="10">
        <v>3</v>
      </c>
      <c r="X9" s="10">
        <v>3</v>
      </c>
      <c r="Y9" s="10">
        <v>3</v>
      </c>
      <c r="Z9" s="10">
        <v>3</v>
      </c>
      <c r="AA9" s="10">
        <v>3</v>
      </c>
      <c r="AB9" s="10">
        <v>3</v>
      </c>
      <c r="AC9" s="10">
        <v>3</v>
      </c>
      <c r="AD9" s="10">
        <v>3</v>
      </c>
      <c r="AE9" s="10">
        <v>3</v>
      </c>
      <c r="AF9" s="10">
        <v>3</v>
      </c>
      <c r="AG9" s="10">
        <v>3</v>
      </c>
      <c r="AH9" s="10"/>
    </row>
    <row r="10" spans="1:1028" x14ac:dyDescent="0.25">
      <c r="B10" s="7">
        <v>5</v>
      </c>
      <c r="C10" s="7" t="s">
        <v>62</v>
      </c>
      <c r="D10" s="11">
        <v>10</v>
      </c>
      <c r="E10" s="27" t="s">
        <v>70</v>
      </c>
      <c r="F10" s="10">
        <v>3</v>
      </c>
      <c r="G10" s="10">
        <v>3</v>
      </c>
      <c r="H10" s="10">
        <v>3</v>
      </c>
      <c r="I10" s="10">
        <v>3</v>
      </c>
      <c r="J10" s="10">
        <v>3</v>
      </c>
      <c r="K10" s="10">
        <v>3</v>
      </c>
      <c r="L10" s="10">
        <v>3</v>
      </c>
      <c r="M10" s="10">
        <v>3</v>
      </c>
      <c r="N10" s="10">
        <v>3</v>
      </c>
      <c r="O10" s="10">
        <v>3</v>
      </c>
      <c r="P10" s="10">
        <v>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>
        <v>3</v>
      </c>
      <c r="AE10" s="10">
        <v>3</v>
      </c>
      <c r="AF10" s="10">
        <v>3</v>
      </c>
      <c r="AG10" s="10">
        <v>3</v>
      </c>
      <c r="AH10" s="10"/>
    </row>
    <row r="11" spans="1:1028" x14ac:dyDescent="0.25">
      <c r="B11" s="7">
        <v>6</v>
      </c>
      <c r="C11" s="7" t="s">
        <v>63</v>
      </c>
      <c r="D11" s="11">
        <v>10</v>
      </c>
      <c r="E11" s="27" t="s">
        <v>70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3</v>
      </c>
      <c r="T11" s="10">
        <v>3</v>
      </c>
      <c r="U11" s="10">
        <v>3</v>
      </c>
      <c r="V11" s="10">
        <v>3</v>
      </c>
      <c r="W11" s="10">
        <v>3</v>
      </c>
      <c r="X11" s="10">
        <v>3</v>
      </c>
      <c r="Y11" s="10">
        <v>3</v>
      </c>
      <c r="Z11" s="10">
        <v>3</v>
      </c>
      <c r="AA11" s="10">
        <v>3</v>
      </c>
      <c r="AB11" s="10">
        <v>3</v>
      </c>
      <c r="AC11" s="10">
        <v>3</v>
      </c>
      <c r="AD11" s="10">
        <v>3</v>
      </c>
      <c r="AE11" s="10">
        <v>3</v>
      </c>
      <c r="AF11" s="10">
        <v>3</v>
      </c>
      <c r="AG11" s="10">
        <v>3</v>
      </c>
      <c r="AH11" s="10"/>
    </row>
    <row r="12" spans="1:1028" x14ac:dyDescent="0.25">
      <c r="B12" s="7">
        <v>7</v>
      </c>
      <c r="C12" s="7" t="s">
        <v>64</v>
      </c>
      <c r="D12" s="11"/>
      <c r="E12" s="2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1028" x14ac:dyDescent="0.25">
      <c r="B13" s="7">
        <v>8</v>
      </c>
      <c r="C13" s="7" t="s">
        <v>65</v>
      </c>
      <c r="D13" s="11"/>
      <c r="E13" s="2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5" spans="1:1028" x14ac:dyDescent="0.25">
      <c r="D15" s="28">
        <f>COUNTA(D6:D13)</f>
        <v>6</v>
      </c>
      <c r="E15" s="29" t="s">
        <v>76</v>
      </c>
    </row>
    <row r="16" spans="1:1028" x14ac:dyDescent="0.25">
      <c r="D16" s="28">
        <f>SUM(D6:D13)</f>
        <v>60</v>
      </c>
      <c r="E16" s="29" t="s">
        <v>77</v>
      </c>
    </row>
    <row r="17" spans="3:5" x14ac:dyDescent="0.25">
      <c r="D17" s="30">
        <f>SUM(F6:AH13)</f>
        <v>332</v>
      </c>
      <c r="E17" s="29" t="s">
        <v>79</v>
      </c>
    </row>
    <row r="18" spans="3:5" x14ac:dyDescent="0.25">
      <c r="C18" s="9">
        <v>60</v>
      </c>
      <c r="D18" s="31">
        <f>D17*C18</f>
        <v>19920</v>
      </c>
      <c r="E18" s="29" t="s">
        <v>78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kalkulator 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Borowiecki</dc:creator>
  <cp:lastModifiedBy>Urszula Mościcka</cp:lastModifiedBy>
  <cp:revision>1</cp:revision>
  <dcterms:created xsi:type="dcterms:W3CDTF">2018-01-06T22:15:25Z</dcterms:created>
  <dcterms:modified xsi:type="dcterms:W3CDTF">2024-01-31T11:36:25Z</dcterms:modified>
</cp:coreProperties>
</file>